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4921" yWindow="375" windowWidth="9645" windowHeight="7320" activeTab="1"/>
  </bookViews>
  <sheets>
    <sheet name="DOGOVOR" sheetId="1" r:id="rId1"/>
    <sheet name="PRILOZENIE" sheetId="2" r:id="rId2"/>
    <sheet name="С ОТПРАВКОЙ КОНТЕЙНЕРОМ" sheetId="3" r:id="rId3"/>
    <sheet name="ВЫДАЧА САМОВЫВОЗОМ" sheetId="4" r:id="rId4"/>
    <sheet name="СТАТИСТИКА" sheetId="5" r:id="rId5"/>
  </sheets>
  <definedNames>
    <definedName name="_xlnm.Print_Area" localSheetId="1">'PRILOZENIE'!$A$1:$J$50</definedName>
  </definedNames>
  <calcPr fullCalcOnLoad="1"/>
</workbook>
</file>

<file path=xl/sharedStrings.xml><?xml version="1.0" encoding="utf-8"?>
<sst xmlns="http://schemas.openxmlformats.org/spreadsheetml/2006/main" count="399" uniqueCount="262">
  <si>
    <t>г. Москва</t>
  </si>
  <si>
    <t xml:space="preserve">       1. ПРЕДМЕТ ДОГОВОРА</t>
  </si>
  <si>
    <t xml:space="preserve">       1.1. Заказчик приобретает у Исполнителя авиационные смазочные материалы</t>
  </si>
  <si>
    <t xml:space="preserve">       2. КАЧЕСТВО ПРОДУКЦИИ</t>
  </si>
  <si>
    <t xml:space="preserve">       2.1. Качество каждой партии продукции подтверждается сертификатом в котором,</t>
  </si>
  <si>
    <t>указываются дата изготовления и методы испытания по ГОСТ и  ASTM.</t>
  </si>
  <si>
    <t>По обращению Заказчика, ему предоставляется копия "Рекомендаций по применению</t>
  </si>
  <si>
    <t>продукции в изделиях авиатехники."</t>
  </si>
  <si>
    <t>претензии связанной с качеством продукции реализованной ему Исполнителем,</t>
  </si>
  <si>
    <t>последний в течение 5 (пяти) недель с момента ее получения, обязуется произвести</t>
  </si>
  <si>
    <t>за свой счет равноценную замену.</t>
  </si>
  <si>
    <t xml:space="preserve">        3. ЦЕНА ПРОДУКЦИИ И ПОРЯДОК РАСЧЕТОВ</t>
  </si>
  <si>
    <t xml:space="preserve">        3.1. Договорная цена одного литра (килограмма) каждого наименования продукции</t>
  </si>
  <si>
    <t>и общая стоимость каждой закупки с учетом условий ее поставки (отпуска Заказчику-</t>
  </si>
  <si>
    <t>самовывозом), устанавливается в каждом отдельном приложении к договору.</t>
  </si>
  <si>
    <t xml:space="preserve">        3.2. Договорная цена продукции может изменяться Исполнителем в случае несвое-</t>
  </si>
  <si>
    <t>временной ее оплаты Заказчиком, либо принятия правительственными органами по-</t>
  </si>
  <si>
    <t>становлений и решений, влияющих на ценообразование, а также при изменении тамо-</t>
  </si>
  <si>
    <t>женных тарифов и  сборов. При этом Исполнитель направляет Заказчику уведомление</t>
  </si>
  <si>
    <t>об изменении цены и последний в 5-ти дневный срок обязан сообщить в письменном</t>
  </si>
  <si>
    <t xml:space="preserve">виде результат рассмотрения. После чего стороны либо согласовывают новую цену </t>
  </si>
  <si>
    <t>продукции (телеграмма, факс), либо принимают решение о расторжении настоящего</t>
  </si>
  <si>
    <t>договора с проведением окончательных взаиморасчетов.</t>
  </si>
  <si>
    <t xml:space="preserve">         4. УСЛОВИЯ ПОСТАВКИ</t>
  </si>
  <si>
    <t xml:space="preserve">         4.1. Условия поставки каждой партии продукции или отпуска ее самовывозом </t>
  </si>
  <si>
    <t xml:space="preserve">указываются в приложениях к настоящему договору.  </t>
  </si>
  <si>
    <t xml:space="preserve">         5. ОБЯЗАННОСТИ СТОРОН</t>
  </si>
  <si>
    <r>
      <t xml:space="preserve">         5.1. </t>
    </r>
    <r>
      <rPr>
        <u val="single"/>
        <sz val="11"/>
        <rFont val="Arial Cyr"/>
        <family val="2"/>
      </rPr>
      <t>Заказчик обязуется своевременно обеспечить</t>
    </r>
    <r>
      <rPr>
        <sz val="11"/>
        <rFont val="Arial Cyr"/>
        <family val="2"/>
      </rPr>
      <t>:</t>
    </r>
  </si>
  <si>
    <t xml:space="preserve">        -оплату за продукцию в соответствии с п. 3.1. настоящего до говора, о чем изве-</t>
  </si>
  <si>
    <t>стить Исполнителя</t>
  </si>
  <si>
    <t xml:space="preserve">        -получение (прием) продукции.</t>
  </si>
  <si>
    <r>
      <t xml:space="preserve">        5.2.</t>
    </r>
    <r>
      <rPr>
        <u val="single"/>
        <sz val="11"/>
        <rFont val="Arial Cyr"/>
        <family val="2"/>
      </rPr>
      <t xml:space="preserve"> Исполнитель обязуется</t>
    </r>
    <r>
      <rPr>
        <sz val="11"/>
        <rFont val="Arial Cyr"/>
        <family val="2"/>
      </rPr>
      <t>:</t>
    </r>
  </si>
  <si>
    <t xml:space="preserve">        5.2.1. Уведомить Заказчика:</t>
  </si>
  <si>
    <t xml:space="preserve">        - о поступлении его денежных средств на расчетный счет; </t>
  </si>
  <si>
    <t xml:space="preserve">        - о назначении ему даты выдачи продукции со склада (отгруз-</t>
  </si>
  <si>
    <t>ки транспортной организацией);</t>
  </si>
  <si>
    <t xml:space="preserve">       5.2.2. Своевременно обеспечить отпуск продукции Заказчику, предоставить ему </t>
  </si>
  <si>
    <t>сертификат качества и рекомендации по применению на авиационной технике.</t>
  </si>
  <si>
    <t xml:space="preserve">        6. ОТВЕТСТВЕННОСТЬ СТОРОН</t>
  </si>
  <si>
    <t xml:space="preserve">        6.1.В случае превышения Заказчиком срока оплаты по договору более чем на 15 </t>
  </si>
  <si>
    <t xml:space="preserve">дней, Исполнитель оставляет за собой право скорректировать сроки отпуска ему про- </t>
  </si>
  <si>
    <t>дукции в сторону увеличения.</t>
  </si>
  <si>
    <t xml:space="preserve">        6.2. При отказе Заказчика от получения продукции после поступления его оплаты </t>
  </si>
  <si>
    <t>на расчетный счет Исполнителя, Заказчик оплачивает  Исполнителю неустойку в раз-</t>
  </si>
  <si>
    <t>мере 0,1 процента стоимости продукции, которая вычитается Исполнителем при воз-</t>
  </si>
  <si>
    <t>врате предоплаты.</t>
  </si>
  <si>
    <t xml:space="preserve">        6.3. В случае несвоевременного получения Заказчиком продукции со склада</t>
  </si>
  <si>
    <t>Исполнителя им возмещаются дополнительные расходы связанные с ее хранением.</t>
  </si>
  <si>
    <t xml:space="preserve">        6.4. При задержке, по вине Исполнителя, отпуска продукции более чем на 15 </t>
  </si>
  <si>
    <t>(пятнадцать) дней,  последний оплачивает Заказчику неустойку в размере 1,0 (одного)</t>
  </si>
  <si>
    <t>процента от стоимости закупаемой им продукции.</t>
  </si>
  <si>
    <t xml:space="preserve">        7. ФОРС-МАЖОРНЫЕ ОБСТОЯТЕЛЬСТВА        </t>
  </si>
  <si>
    <t xml:space="preserve">        7.1. При возникновении форс-мажорных обстоятельств (стихийные бедствия, за-</t>
  </si>
  <si>
    <t>бастовки,  военные  действия,  решения  правительственных органов, изменение рас-</t>
  </si>
  <si>
    <t>писания движения морского транспорта) обязательства сторон  по  настоящему до-</t>
  </si>
  <si>
    <t>говору приостанавливаются на пери од действия этих обстоятельств и возобновля-</t>
  </si>
  <si>
    <t>ются с момента их устранения. В этом случае штрафные санкции сторонами не предъ-</t>
  </si>
  <si>
    <t>являются.</t>
  </si>
  <si>
    <t xml:space="preserve">        О наступлении  форс-мажорных  обстоятельств  сторона  по договору должна </t>
  </si>
  <si>
    <t>уведомить другую сторону немедленно, приложив соответствующую  справку.</t>
  </si>
  <si>
    <t xml:space="preserve">        8. ОСОБЫЕ УСЛОВИЯ</t>
  </si>
  <si>
    <t xml:space="preserve">        8.1. Настоящий  договор  вступает  в  силу  с  момента его подписания сторонами</t>
  </si>
  <si>
    <t xml:space="preserve">от окончательных взаиморасчетов.         </t>
  </si>
  <si>
    <t xml:space="preserve">        8.2. Во всем остальном, не предусмотренном настоящим договором, стороны </t>
  </si>
  <si>
    <t>руководствуются действующим законодательством Российской Федерации.</t>
  </si>
  <si>
    <t xml:space="preserve">        8.3. Все изменения и дополнения к настоящему договору вносятся в письменном</t>
  </si>
  <si>
    <t>виде по взаимному согласию сторон.</t>
  </si>
  <si>
    <t xml:space="preserve">        8.4. Ни одна из сторон не может передавать свои права и обязанности по настоя-</t>
  </si>
  <si>
    <t>щему договору третьим лицам без письменного согласия другой стороны.</t>
  </si>
  <si>
    <t xml:space="preserve"> </t>
  </si>
  <si>
    <t xml:space="preserve">        9. ЮРИДИЧЕСКИЕ АДРЕСА И РАСЧЕТНЫЕ СЧЕТА:</t>
  </si>
  <si>
    <t xml:space="preserve">ООО </t>
  </si>
  <si>
    <t xml:space="preserve">       ИСПОЛНИТЕЛЬ</t>
  </si>
  <si>
    <t xml:space="preserve">               ЗАКАЗЧИК</t>
  </si>
  <si>
    <t>Генеральный директор</t>
  </si>
  <si>
    <t xml:space="preserve">   Генеральный директор</t>
  </si>
  <si>
    <t xml:space="preserve">  </t>
  </si>
  <si>
    <t xml:space="preserve">    </t>
  </si>
  <si>
    <r>
      <t xml:space="preserve">   </t>
    </r>
    <r>
      <rPr>
        <i/>
        <u val="single"/>
        <sz val="9"/>
        <rFont val="Arial Cyr"/>
        <family val="2"/>
      </rPr>
      <t>Оплата по договору производится в течение сроков указываемых в счетах Исполнителем</t>
    </r>
  </si>
  <si>
    <t>№</t>
  </si>
  <si>
    <t>Наим-е</t>
  </si>
  <si>
    <t xml:space="preserve">        Cтатистический вес</t>
  </si>
  <si>
    <t>Отпускная цена,</t>
  </si>
  <si>
    <t>Заявленное кол-во</t>
  </si>
  <si>
    <t>п/п</t>
  </si>
  <si>
    <t>продукции</t>
  </si>
  <si>
    <t>тара, л</t>
  </si>
  <si>
    <t>нетто, кг</t>
  </si>
  <si>
    <t>брутто, кг</t>
  </si>
  <si>
    <t>руб. за л (кг)</t>
  </si>
  <si>
    <t>объем, л</t>
  </si>
  <si>
    <t>тара, шт.</t>
  </si>
  <si>
    <t>1.</t>
  </si>
  <si>
    <t>Турбоникойл 210А</t>
  </si>
  <si>
    <t>2.</t>
  </si>
  <si>
    <t>Гидроникойл FH51</t>
  </si>
  <si>
    <r>
      <t xml:space="preserve">     ИТОГО:</t>
    </r>
    <r>
      <rPr>
        <b/>
        <i/>
        <sz val="11"/>
        <rFont val="Arial Cyr"/>
        <family val="2"/>
      </rPr>
      <t xml:space="preserve"> подлежит оплате по договору</t>
    </r>
    <r>
      <rPr>
        <b/>
        <sz val="11"/>
        <rFont val="Arial Cyr"/>
        <family val="2"/>
      </rPr>
      <t>:</t>
    </r>
  </si>
  <si>
    <t>1. Оплата за продукцию производится Заказчиком предварительно, в срок</t>
  </si>
  <si>
    <t>указанный в счете выставленном ему Исполнителем.</t>
  </si>
  <si>
    <t>2. Получение продукции производится самовывозом со склада в г. Жуков-</t>
  </si>
  <si>
    <t>ском (Московской обл.).</t>
  </si>
  <si>
    <t xml:space="preserve">       3. В случае несоблюдения Заказчиком срока получения продукции со скла-</t>
  </si>
  <si>
    <t xml:space="preserve">       да Исполнителя, Заказчик возмещает все дополнительные расходы связан-</t>
  </si>
  <si>
    <t xml:space="preserve">       ные с хранением продукции за каждый дополнительный день.</t>
  </si>
  <si>
    <t xml:space="preserve">                               </t>
  </si>
  <si>
    <t xml:space="preserve">   </t>
  </si>
  <si>
    <t xml:space="preserve">            Приложение №</t>
  </si>
  <si>
    <t xml:space="preserve">               </t>
  </si>
  <si>
    <r>
      <t xml:space="preserve">   </t>
    </r>
    <r>
      <rPr>
        <i/>
        <u val="single"/>
        <sz val="10"/>
        <rFont val="Arial Cyr"/>
        <family val="2"/>
      </rPr>
      <t>Оплата по договору производится в течение сроков указываемых в счетах выставляе-</t>
    </r>
  </si>
  <si>
    <t>мых Исполнителем.</t>
  </si>
  <si>
    <t xml:space="preserve">        Ориентировочный вес</t>
  </si>
  <si>
    <t xml:space="preserve">  Заявленное кол-во</t>
  </si>
  <si>
    <t xml:space="preserve">Мобил Турбо </t>
  </si>
  <si>
    <t xml:space="preserve">                 Отгрузочные реквизиты</t>
  </si>
  <si>
    <t>Станция:</t>
  </si>
  <si>
    <t xml:space="preserve">           Заказчика:</t>
  </si>
  <si>
    <t>Дорога:</t>
  </si>
  <si>
    <t>Код станц</t>
  </si>
  <si>
    <t>Получ-ель</t>
  </si>
  <si>
    <t>Код получ</t>
  </si>
  <si>
    <t xml:space="preserve">  Стоимость партии продукции:</t>
  </si>
  <si>
    <t>руб.</t>
  </si>
  <si>
    <t xml:space="preserve">  Стоимость автотранспортных услуг:</t>
  </si>
  <si>
    <t xml:space="preserve">  Стоимость отправки груза железно-</t>
  </si>
  <si>
    <t xml:space="preserve">        дорожным контейнером :</t>
  </si>
  <si>
    <t xml:space="preserve">  дорожным контейнером :</t>
  </si>
  <si>
    <t>ТАРИФ</t>
  </si>
  <si>
    <t xml:space="preserve">  Стоимость страховки:</t>
  </si>
  <si>
    <t xml:space="preserve">        Общая стоимость закупки составляет :</t>
  </si>
  <si>
    <t xml:space="preserve">  Общая стоимость закупки составляет :</t>
  </si>
  <si>
    <r>
      <t>руб.</t>
    </r>
    <r>
      <rPr>
        <b/>
        <sz val="10"/>
        <rFont val="Arial Cyr"/>
        <family val="2"/>
      </rPr>
      <t xml:space="preserve"> </t>
    </r>
  </si>
  <si>
    <r>
      <t xml:space="preserve">     ИТОГО:</t>
    </r>
    <r>
      <rPr>
        <b/>
        <i/>
        <sz val="11"/>
        <rFont val="Arial Cyr"/>
        <family val="2"/>
      </rPr>
      <t>подлежит  оплате  по  договору</t>
    </r>
    <r>
      <rPr>
        <b/>
        <sz val="11"/>
        <rFont val="Arial Cyr"/>
        <family val="2"/>
      </rPr>
      <t>:</t>
    </r>
  </si>
  <si>
    <r>
      <t xml:space="preserve"> </t>
    </r>
    <r>
      <rPr>
        <b/>
        <u val="single"/>
        <sz val="11"/>
        <rFont val="Arial Cyr"/>
        <family val="2"/>
      </rPr>
      <t xml:space="preserve"> </t>
    </r>
  </si>
  <si>
    <t xml:space="preserve">            КОМПАНИЯ                   </t>
  </si>
  <si>
    <t xml:space="preserve">                 ЗАКАЗЧИК</t>
  </si>
  <si>
    <t xml:space="preserve">   ______________    </t>
  </si>
  <si>
    <t xml:space="preserve">  _____________</t>
  </si>
  <si>
    <t xml:space="preserve">   "_____"__________1999 г.</t>
  </si>
  <si>
    <t xml:space="preserve">      "_____"____________1999 г.</t>
  </si>
  <si>
    <t xml:space="preserve">            ИСПОЛНИТЕЛЬ                   </t>
  </si>
  <si>
    <t xml:space="preserve"> Приложение № </t>
  </si>
  <si>
    <t>к договору от "____"________________99 г. №_____</t>
  </si>
  <si>
    <t xml:space="preserve">    Бочка 215 л</t>
  </si>
  <si>
    <t xml:space="preserve">   ВНУТРЕННИЕ РАЗМЕРЫ ЖЕЛЕЗНОДОРОЖНЫХ КОНТЕЙНЕРОВ</t>
  </si>
  <si>
    <t xml:space="preserve">НОРМА ЗАГРУЗКИ ЖЕЛЕЗНОДОРОЖНОГО КОНТЕЙНЕРА БОЧКАМИ (БАНКАМИ) "НИКО" </t>
  </si>
  <si>
    <t xml:space="preserve">               .59 см</t>
  </si>
  <si>
    <t xml:space="preserve">     Банка 50 л</t>
  </si>
  <si>
    <t>Грузоподемность</t>
  </si>
  <si>
    <t xml:space="preserve"> Геометрические размеры, мм.</t>
  </si>
  <si>
    <t xml:space="preserve"> Внутренний объем</t>
  </si>
  <si>
    <t>Грузоподъемность</t>
  </si>
  <si>
    <t xml:space="preserve">         Норма</t>
  </si>
  <si>
    <t>Макс.количество (бочек/банок)</t>
  </si>
  <si>
    <t>Максимальный объем (литров).</t>
  </si>
  <si>
    <t>30,0 см</t>
  </si>
  <si>
    <t>контейнера, тонн</t>
  </si>
  <si>
    <t>Длина</t>
  </si>
  <si>
    <t>Ширина</t>
  </si>
  <si>
    <t>Высота</t>
  </si>
  <si>
    <t>куб.</t>
  </si>
  <si>
    <t>м</t>
  </si>
  <si>
    <t xml:space="preserve">      загрузки, кг</t>
  </si>
  <si>
    <t>по 215 л</t>
  </si>
  <si>
    <t>по 50 л</t>
  </si>
  <si>
    <t>по 20 л</t>
  </si>
  <si>
    <t>см</t>
  </si>
  <si>
    <t xml:space="preserve">       .215 л</t>
  </si>
  <si>
    <t>39,0 см</t>
  </si>
  <si>
    <t>90 см</t>
  </si>
  <si>
    <t>215 л</t>
  </si>
  <si>
    <t xml:space="preserve">   50 л</t>
  </si>
  <si>
    <t>63 см</t>
  </si>
  <si>
    <t>20 л</t>
  </si>
  <si>
    <t>МАКСИМАЛЬНЫЕ НОРМЫ ЗАГРУЗКИ КОНТЕЙНЕРОВ</t>
  </si>
  <si>
    <t>ПОКАЗАТЕЛИ ПЛОТНОСТИ ПОСТАВЛЯЕМОЙ ПРОДУКЦИИ</t>
  </si>
  <si>
    <t xml:space="preserve">НЕТТО, кг: </t>
  </si>
  <si>
    <t>БРУТТО, кг:</t>
  </si>
  <si>
    <t>(в коробке)</t>
  </si>
  <si>
    <t>Turbonycoil 210 A</t>
  </si>
  <si>
    <t xml:space="preserve">    кг/дм.куб.</t>
  </si>
  <si>
    <t xml:space="preserve">    Объем, м куб.</t>
  </si>
  <si>
    <t xml:space="preserve">      0,25 куб. м</t>
  </si>
  <si>
    <t xml:space="preserve">    0,08 куб. м</t>
  </si>
  <si>
    <t>(без коробки)</t>
  </si>
  <si>
    <t>Turbonycoil 321</t>
  </si>
  <si>
    <t>Бочка 215</t>
  </si>
  <si>
    <t>Банка 50</t>
  </si>
  <si>
    <t>Castrol 98 (Turbonycoil 98)</t>
  </si>
  <si>
    <t>Gidronycoil FH 52</t>
  </si>
  <si>
    <t xml:space="preserve">                Наименование товара</t>
  </si>
  <si>
    <t xml:space="preserve">      ТН  210  А</t>
  </si>
  <si>
    <t xml:space="preserve">       ТН  321</t>
  </si>
  <si>
    <t xml:space="preserve">       ГН FH 51</t>
  </si>
  <si>
    <t xml:space="preserve"> Фактическая норма загрузки ЖД-контейнеров импортными банками </t>
  </si>
  <si>
    <t>Нетто товара</t>
  </si>
  <si>
    <t xml:space="preserve">        Тип и емкость загружаемой тары</t>
  </si>
  <si>
    <t>Брутто товара</t>
  </si>
  <si>
    <t>Грузоподъ-сть ЖДК</t>
  </si>
  <si>
    <t>Бочек по</t>
  </si>
  <si>
    <t>Штук</t>
  </si>
  <si>
    <t>Банок по</t>
  </si>
  <si>
    <t>Брутто с палл.</t>
  </si>
  <si>
    <r>
      <t>215</t>
    </r>
    <r>
      <rPr>
        <sz val="8"/>
        <rFont val="Arial Cyr"/>
        <family val="2"/>
      </rPr>
      <t xml:space="preserve"> литров</t>
    </r>
  </si>
  <si>
    <r>
      <t>50</t>
    </r>
    <r>
      <rPr>
        <sz val="8"/>
        <rFont val="Arial Cyr"/>
        <family val="2"/>
      </rPr>
      <t xml:space="preserve"> литров</t>
    </r>
  </si>
  <si>
    <r>
      <t>20</t>
    </r>
    <r>
      <rPr>
        <sz val="8"/>
        <rFont val="Arial Cyr"/>
        <family val="2"/>
      </rPr>
      <t xml:space="preserve">  литров</t>
    </r>
  </si>
  <si>
    <t>3 тонны</t>
  </si>
  <si>
    <t>Кол-во единиц</t>
  </si>
  <si>
    <t>5 тонн</t>
  </si>
  <si>
    <t>Ед.тары нетто</t>
  </si>
  <si>
    <t>Ед.тары брутто</t>
  </si>
  <si>
    <t>Вес паллеты</t>
  </si>
  <si>
    <t>А.Н.Виноградова</t>
  </si>
  <si>
    <r>
      <t xml:space="preserve">       ИСПОЛНИТЕЛЬ:      </t>
    </r>
    <r>
      <rPr>
        <sz val="11"/>
        <rFont val="Arial Cyr"/>
        <family val="2"/>
      </rPr>
      <t xml:space="preserve">  ООО "Ост-Вест-Экспорт",107078, г.Москва, ул. Садовая-</t>
    </r>
  </si>
  <si>
    <t>Банк Развития",  к/счет 30101810100000000118, БИК 044585118, ИНН 7702280048</t>
  </si>
  <si>
    <t xml:space="preserve">Черногрязская, д.3, строение, 1, р/с № 40702810900000700231, в КБ "Международный </t>
  </si>
  <si>
    <t>Наименование</t>
  </si>
  <si>
    <t xml:space="preserve">производства фирмы НИКО (Франция) и отечественного производства (далее "продукция"), </t>
  </si>
  <si>
    <t>являющихся неотъемлемой его частью.</t>
  </si>
  <si>
    <t xml:space="preserve">и действует по 31.12.200__г. Истечение срока действия договора не освобождает стороны  </t>
  </si>
  <si>
    <t>___________________________________________________________________</t>
  </si>
  <si>
    <t>А.Г.Астафьев</t>
  </si>
  <si>
    <t>"_____"__________200__г.</t>
  </si>
  <si>
    <t xml:space="preserve">   "_____"__________200__ г.</t>
  </si>
  <si>
    <t xml:space="preserve">      "_____"____________200__ г.</t>
  </si>
  <si>
    <t>от "___"______200__ г. №_______</t>
  </si>
  <si>
    <t xml:space="preserve">по номенклатуре, цене и в количествах, указанных в приложениях к настоящему договору, </t>
  </si>
  <si>
    <t xml:space="preserve">               ДОГОВОР  N __________  от "____" _______ 200__г.</t>
  </si>
  <si>
    <t xml:space="preserve">       2.2. В случае поступления от Заказчика подтвержденной ЦС ФГУП авиаГСМ ГосНИИ ГА </t>
  </si>
  <si>
    <r>
      <t xml:space="preserve"> </t>
    </r>
    <r>
      <rPr>
        <b/>
        <sz val="11"/>
        <rFont val="Arial Cyr"/>
        <family val="2"/>
      </rPr>
      <t xml:space="preserve">       ЗАКАЗЧИК:                 </t>
    </r>
    <r>
      <rPr>
        <u val="single"/>
        <sz val="11"/>
        <rFont val="Arial Cyr"/>
        <family val="2"/>
      </rPr>
      <t xml:space="preserve">ЗАО ТПК "Сервискарго", 660022, г.Красноярск </t>
    </r>
    <r>
      <rPr>
        <b/>
        <sz val="11"/>
        <rFont val="Arial Cyr"/>
        <family val="2"/>
      </rPr>
      <t xml:space="preserve">       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2"/>
      </rPr>
      <t xml:space="preserve"> </t>
    </r>
  </si>
  <si>
    <r>
      <t xml:space="preserve">          Общество  с  ограниченной  ответственностью </t>
    </r>
    <r>
      <rPr>
        <b/>
        <sz val="11"/>
        <color indexed="8"/>
        <rFont val="Arial Cyr"/>
        <family val="2"/>
      </rPr>
      <t>"Топливо-заправочный комплекс</t>
    </r>
    <r>
      <rPr>
        <sz val="11"/>
        <color indexed="8"/>
        <rFont val="Arial Cyr"/>
        <family val="2"/>
      </rPr>
      <t xml:space="preserve"> </t>
    </r>
  </si>
  <si>
    <r>
      <t>Туполев Сервис",</t>
    </r>
    <r>
      <rPr>
        <sz val="11"/>
        <color indexed="8"/>
        <rFont val="Arial Cyr"/>
        <family val="2"/>
      </rPr>
      <t xml:space="preserve"> именуемое в дальнейшем "Исполнитель", в лице Генерального </t>
    </r>
  </si>
  <si>
    <r>
      <t xml:space="preserve">Государственная транспортная компания </t>
    </r>
    <r>
      <rPr>
        <b/>
        <sz val="11"/>
        <color indexed="8"/>
        <rFont val="Arial Cyr"/>
        <family val="2"/>
      </rPr>
      <t xml:space="preserve"> "Россия",</t>
    </r>
    <r>
      <rPr>
        <sz val="11"/>
        <color indexed="8"/>
        <rFont val="Arial Cyr"/>
        <family val="2"/>
      </rPr>
      <t xml:space="preserve"> именуемая  в дальнейшем "Заказчик", </t>
    </r>
  </si>
  <si>
    <t>в лице  Генерального директора Шипиля  Н.В., действующего на основании  Устава, с другой</t>
  </si>
  <si>
    <t xml:space="preserve">стороны, заключили  настоящий  договор о нижеследующем: </t>
  </si>
  <si>
    <t>директора Литинского Г.И., действующего на основании Устава, с одной стороны и</t>
  </si>
  <si>
    <t xml:space="preserve">г.Жуковский                      </t>
  </si>
  <si>
    <t>ПРОДАВЕЦ</t>
  </si>
  <si>
    <t>Тара</t>
  </si>
  <si>
    <t>тары, шт</t>
  </si>
  <si>
    <t>получения счёта, выставленного Продавцом.</t>
  </si>
  <si>
    <r>
      <t xml:space="preserve">     ИТОГО:</t>
    </r>
    <r>
      <rPr>
        <b/>
        <i/>
        <sz val="14"/>
        <rFont val="Arial Narrow"/>
        <family val="2"/>
      </rPr>
      <t xml:space="preserve"> подлежит оплате по договору</t>
    </r>
    <r>
      <rPr>
        <b/>
        <sz val="14"/>
        <rFont val="Arial Narrow"/>
        <family val="2"/>
      </rPr>
      <t>:</t>
    </r>
  </si>
  <si>
    <t xml:space="preserve">               Общество с ограниченной  ответственностью "Топливо-заправочный комплекс </t>
  </si>
  <si>
    <t xml:space="preserve"> Цена</t>
  </si>
  <si>
    <t>"_____"__________2009г.</t>
  </si>
  <si>
    <t xml:space="preserve">        Приложение № 1</t>
  </si>
  <si>
    <t xml:space="preserve"> ПОКУПАТЕЛЬ</t>
  </si>
  <si>
    <t xml:space="preserve">"Туполев Сервис", именуемое в дальнейшем «Продавец»,  в лице    Генерального  </t>
  </si>
  <si>
    <t>директора  Леликова В.В., действующего на основании Устава с одной стороны, и</t>
  </si>
  <si>
    <t xml:space="preserve"> с другой стороны, заключили настоящее приложение о нижеследующем: </t>
  </si>
  <si>
    <t xml:space="preserve"> в том числе НДС - 18%</t>
  </si>
  <si>
    <t xml:space="preserve"> Генеральный директор</t>
  </si>
  <si>
    <t>В.В.Леликов</t>
  </si>
  <si>
    <t>1. Оплата за продукцию производится Покупателем в течение 5-ти дней после</t>
  </si>
  <si>
    <t>2. Форма оплаты - 100%  предоплата.</t>
  </si>
  <si>
    <t>руб. за л/кг</t>
  </si>
  <si>
    <t>л/кг</t>
  </si>
  <si>
    <t xml:space="preserve">___________________________________________________, именуемое в дальнейшем  </t>
  </si>
  <si>
    <t xml:space="preserve">"Покупатель", в лице _______________________ действующего на основании _________, </t>
  </si>
  <si>
    <t xml:space="preserve">                  "_____"__________2009г.</t>
  </si>
  <si>
    <t>к договору  № _______  от "___"_________ 200__ г.</t>
  </si>
  <si>
    <t xml:space="preserve">                "___ " _____________200__ г.</t>
  </si>
  <si>
    <t xml:space="preserve">                    Генеральный директор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</si>
</sst>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_-* #,##0.0&quot;р.&quot;_-;\-* #,##0.0&quot;р.&quot;_-;_-* &quot;-&quot;&quot;р.&quot;_-;_-@_-"/>
    <numFmt numFmtId="168" formatCode="_-* #,##0.00&quot;р.&quot;_-;\-* #,##0.00&quot;р.&quot;_-;_-* &quot;-&quot;&quot;р.&quot;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-* #,##0.000&quot;р.&quot;_-;\-* #,##0.000&quot;р.&quot;_-;_-* &quot;-&quot;??&quot;р.&quot;_-;_-@_-"/>
    <numFmt numFmtId="174" formatCode="_-* #,##0.0&quot;р.&quot;_-;\-* #,##0.0&quot;р.&quot;_-;_-* &quot;-&quot;??&quot;р.&quot;_-;_-@_-"/>
    <numFmt numFmtId="175" formatCode="0.0000"/>
  </numFmts>
  <fonts count="55">
    <font>
      <sz val="10"/>
      <name val="Arial Cyr"/>
      <family val="0"/>
    </font>
    <font>
      <b/>
      <sz val="11"/>
      <name val="Arial Cyr"/>
      <family val="0"/>
    </font>
    <font>
      <i/>
      <sz val="9"/>
      <name val="Arial Cyr"/>
      <family val="2"/>
    </font>
    <font>
      <i/>
      <u val="single"/>
      <sz val="9"/>
      <name val="Arial Cyr"/>
      <family val="2"/>
    </font>
    <font>
      <sz val="11"/>
      <name val="Arial Cyr"/>
      <family val="2"/>
    </font>
    <font>
      <b/>
      <i/>
      <sz val="11"/>
      <color indexed="8"/>
      <name val="Arial Cyr"/>
      <family val="2"/>
    </font>
    <font>
      <b/>
      <sz val="10"/>
      <name val="Arial Cyr"/>
      <family val="2"/>
    </font>
    <font>
      <b/>
      <u val="single"/>
      <sz val="11"/>
      <name val="Arial Cyr"/>
      <family val="0"/>
    </font>
    <font>
      <u val="single"/>
      <sz val="11"/>
      <name val="Arial Cyr"/>
      <family val="2"/>
    </font>
    <font>
      <u val="single"/>
      <sz val="10"/>
      <name val="Arial Cyr"/>
      <family val="2"/>
    </font>
    <font>
      <b/>
      <i/>
      <sz val="11"/>
      <name val="Arial Cyr"/>
      <family val="2"/>
    </font>
    <font>
      <i/>
      <sz val="10"/>
      <name val="Arial Cyr"/>
      <family val="2"/>
    </font>
    <font>
      <i/>
      <u val="single"/>
      <sz val="10"/>
      <name val="Arial Cyr"/>
      <family val="2"/>
    </font>
    <font>
      <i/>
      <sz val="8"/>
      <name val="Arial Cyr"/>
      <family val="2"/>
    </font>
    <font>
      <sz val="10"/>
      <color indexed="26"/>
      <name val="Arial Cyr"/>
      <family val="2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4"/>
      <name val="Arial Cyr"/>
      <family val="0"/>
    </font>
    <font>
      <sz val="14"/>
      <color indexed="8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11"/>
      <color indexed="10"/>
      <name val="Arial Cyr"/>
      <family val="2"/>
    </font>
    <font>
      <sz val="9"/>
      <color indexed="9"/>
      <name val="Arial Cyr"/>
      <family val="2"/>
    </font>
    <font>
      <sz val="10"/>
      <color indexed="9"/>
      <name val="Arial Cyr"/>
      <family val="2"/>
    </font>
    <font>
      <sz val="9"/>
      <color indexed="22"/>
      <name val="Arial Cyr"/>
      <family val="2"/>
    </font>
    <font>
      <u val="single"/>
      <sz val="9"/>
      <color indexed="22"/>
      <name val="Arial Cyr"/>
      <family val="2"/>
    </font>
    <font>
      <sz val="8"/>
      <color indexed="22"/>
      <name val="Arial Cyr"/>
      <family val="2"/>
    </font>
    <font>
      <b/>
      <sz val="11"/>
      <color indexed="9"/>
      <name val="Arial Cyr"/>
      <family val="2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sz val="10"/>
      <color indexed="43"/>
      <name val="Arial Cyr"/>
      <family val="2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sz val="11"/>
      <color indexed="12"/>
      <name val="Arial Cyr"/>
      <family val="2"/>
    </font>
    <font>
      <b/>
      <i/>
      <sz val="12"/>
      <name val="Arial Cyr"/>
      <family val="2"/>
    </font>
    <font>
      <b/>
      <sz val="10"/>
      <color indexed="8"/>
      <name val="Arial Cyr"/>
      <family val="2"/>
    </font>
    <font>
      <sz val="11"/>
      <color indexed="9"/>
      <name val="Arial Cyr"/>
      <family val="2"/>
    </font>
    <font>
      <u val="single"/>
      <sz val="11"/>
      <color indexed="22"/>
      <name val="Arial Cyr"/>
      <family val="2"/>
    </font>
    <font>
      <sz val="11"/>
      <color indexed="2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u val="single"/>
      <sz val="14"/>
      <name val="Arial Narrow"/>
      <family val="2"/>
    </font>
    <font>
      <b/>
      <u val="single"/>
      <sz val="14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Cyr"/>
      <family val="2"/>
    </font>
    <font>
      <b/>
      <sz val="8"/>
      <name val="Arial Cyr"/>
      <family val="2"/>
    </font>
    <font>
      <u val="single"/>
      <sz val="12"/>
      <name val="Arial Cyr"/>
      <family val="2"/>
    </font>
    <font>
      <b/>
      <i/>
      <sz val="28"/>
      <name val="Arial Narrow"/>
      <family val="2"/>
    </font>
    <font>
      <b/>
      <sz val="11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 horizontal="right"/>
    </xf>
    <xf numFmtId="0" fontId="0" fillId="3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4" xfId="0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4" xfId="0" applyFill="1" applyBorder="1" applyAlignment="1">
      <alignment/>
    </xf>
    <xf numFmtId="0" fontId="1" fillId="3" borderId="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2" fontId="1" fillId="0" borderId="9" xfId="0" applyNumberFormat="1" applyFont="1" applyFill="1" applyBorder="1" applyAlignment="1">
      <alignment horizontal="right"/>
    </xf>
    <xf numFmtId="0" fontId="0" fillId="3" borderId="11" xfId="0" applyFill="1" applyBorder="1" applyAlignment="1">
      <alignment/>
    </xf>
    <xf numFmtId="2" fontId="1" fillId="3" borderId="1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44" fontId="1" fillId="2" borderId="0" xfId="16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44" fontId="0" fillId="0" borderId="0" xfId="16" applyAlignment="1">
      <alignment/>
    </xf>
    <xf numFmtId="0" fontId="0" fillId="3" borderId="14" xfId="0" applyFill="1" applyBorder="1" applyAlignment="1">
      <alignment/>
    </xf>
    <xf numFmtId="44" fontId="0" fillId="2" borderId="14" xfId="16" applyFont="1" applyFill="1" applyBorder="1" applyAlignment="1">
      <alignment/>
    </xf>
    <xf numFmtId="44" fontId="0" fillId="2" borderId="14" xfId="16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18" xfId="0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0" fillId="3" borderId="20" xfId="0" applyFill="1" applyBorder="1" applyAlignment="1">
      <alignment/>
    </xf>
    <xf numFmtId="2" fontId="0" fillId="3" borderId="11" xfId="0" applyNumberFormat="1" applyFill="1" applyBorder="1" applyAlignment="1">
      <alignment/>
    </xf>
    <xf numFmtId="0" fontId="0" fillId="3" borderId="11" xfId="0" applyFill="1" applyBorder="1" applyAlignment="1">
      <alignment horizontal="center"/>
    </xf>
    <xf numFmtId="0" fontId="4" fillId="3" borderId="4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2" fontId="1" fillId="3" borderId="12" xfId="0" applyNumberFormat="1" applyFont="1" applyFill="1" applyBorder="1" applyAlignment="1">
      <alignment horizontal="right"/>
    </xf>
    <xf numFmtId="0" fontId="1" fillId="3" borderId="23" xfId="0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1" fillId="3" borderId="24" xfId="0" applyFont="1" applyFill="1" applyBorder="1" applyAlignment="1">
      <alignment/>
    </xf>
    <xf numFmtId="0" fontId="1" fillId="3" borderId="25" xfId="0" applyFont="1" applyFill="1" applyBorder="1" applyAlignment="1">
      <alignment/>
    </xf>
    <xf numFmtId="0" fontId="0" fillId="3" borderId="26" xfId="0" applyFill="1" applyBorder="1" applyAlignment="1">
      <alignment horizontal="right"/>
    </xf>
    <xf numFmtId="0" fontId="0" fillId="3" borderId="19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23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1" fillId="0" borderId="0" xfId="0" applyFont="1" applyAlignment="1">
      <alignment horizontal="center"/>
    </xf>
    <xf numFmtId="165" fontId="0" fillId="0" borderId="28" xfId="19" applyNumberFormat="1" applyBorder="1" applyAlignment="1">
      <alignment horizontal="center"/>
    </xf>
    <xf numFmtId="0" fontId="1" fillId="3" borderId="14" xfId="0" applyFont="1" applyFill="1" applyBorder="1" applyAlignment="1">
      <alignment/>
    </xf>
    <xf numFmtId="2" fontId="1" fillId="2" borderId="9" xfId="0" applyNumberFormat="1" applyFont="1" applyFill="1" applyBorder="1" applyAlignment="1">
      <alignment horizontal="right"/>
    </xf>
    <xf numFmtId="2" fontId="1" fillId="3" borderId="0" xfId="0" applyNumberFormat="1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2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44" fontId="1" fillId="2" borderId="0" xfId="16" applyFont="1" applyFill="1" applyBorder="1" applyAlignment="1">
      <alignment horizontal="right"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0" fillId="4" borderId="29" xfId="0" applyFont="1" applyFill="1" applyBorder="1" applyAlignment="1">
      <alignment horizontal="center"/>
    </xf>
    <xf numFmtId="0" fontId="0" fillId="4" borderId="30" xfId="0" applyFont="1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4" fillId="4" borderId="29" xfId="0" applyFont="1" applyFill="1" applyBorder="1" applyAlignment="1">
      <alignment horizontal="center"/>
    </xf>
    <xf numFmtId="0" fontId="4" fillId="4" borderId="35" xfId="0" applyFont="1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5" xfId="0" applyFill="1" applyBorder="1" applyAlignment="1">
      <alignment/>
    </xf>
    <xf numFmtId="0" fontId="0" fillId="5" borderId="34" xfId="0" applyFill="1" applyBorder="1" applyAlignment="1">
      <alignment/>
    </xf>
    <xf numFmtId="0" fontId="0" fillId="6" borderId="36" xfId="0" applyFill="1" applyBorder="1" applyAlignment="1">
      <alignment/>
    </xf>
    <xf numFmtId="0" fontId="0" fillId="6" borderId="37" xfId="0" applyFill="1" applyBorder="1" applyAlignment="1">
      <alignment/>
    </xf>
    <xf numFmtId="0" fontId="0" fillId="6" borderId="38" xfId="0" applyFill="1" applyBorder="1" applyAlignment="1">
      <alignment/>
    </xf>
    <xf numFmtId="1" fontId="0" fillId="0" borderId="0" xfId="0" applyNumberFormat="1" applyAlignment="1">
      <alignment horizontal="left"/>
    </xf>
    <xf numFmtId="0" fontId="13" fillId="2" borderId="0" xfId="0" applyFont="1" applyFill="1" applyAlignment="1">
      <alignment horizontal="center"/>
    </xf>
    <xf numFmtId="0" fontId="0" fillId="4" borderId="39" xfId="0" applyFont="1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41" xfId="0" applyFill="1" applyBorder="1" applyAlignment="1">
      <alignment horizontal="right"/>
    </xf>
    <xf numFmtId="0" fontId="0" fillId="4" borderId="42" xfId="0" applyFill="1" applyBorder="1" applyAlignment="1">
      <alignment/>
    </xf>
    <xf numFmtId="0" fontId="4" fillId="4" borderId="39" xfId="0" applyFont="1" applyFill="1" applyBorder="1" applyAlignment="1">
      <alignment horizontal="center"/>
    </xf>
    <xf numFmtId="0" fontId="4" fillId="4" borderId="43" xfId="0" applyFont="1" applyFill="1" applyBorder="1" applyAlignment="1">
      <alignment/>
    </xf>
    <xf numFmtId="0" fontId="4" fillId="5" borderId="28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/>
    </xf>
    <xf numFmtId="0" fontId="13" fillId="2" borderId="0" xfId="0" applyFont="1" applyFill="1" applyAlignment="1">
      <alignment horizontal="right"/>
    </xf>
    <xf numFmtId="0" fontId="0" fillId="4" borderId="44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46" xfId="0" applyFill="1" applyBorder="1" applyAlignment="1">
      <alignment/>
    </xf>
    <xf numFmtId="0" fontId="0" fillId="4" borderId="47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16" xfId="0" applyFill="1" applyBorder="1" applyAlignment="1">
      <alignment/>
    </xf>
    <xf numFmtId="0" fontId="1" fillId="5" borderId="44" xfId="0" applyFont="1" applyFill="1" applyBorder="1" applyAlignment="1">
      <alignment/>
    </xf>
    <xf numFmtId="0" fontId="1" fillId="5" borderId="45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4" fillId="6" borderId="24" xfId="0" applyFont="1" applyFill="1" applyBorder="1" applyAlignment="1">
      <alignment/>
    </xf>
    <xf numFmtId="0" fontId="4" fillId="6" borderId="9" xfId="0" applyFont="1" applyFill="1" applyBorder="1" applyAlignment="1">
      <alignment/>
    </xf>
    <xf numFmtId="0" fontId="4" fillId="6" borderId="25" xfId="0" applyFont="1" applyFill="1" applyBorder="1" applyAlignment="1">
      <alignment/>
    </xf>
    <xf numFmtId="164" fontId="0" fillId="4" borderId="48" xfId="0" applyNumberFormat="1" applyFill="1" applyBorder="1" applyAlignment="1">
      <alignment horizontal="center"/>
    </xf>
    <xf numFmtId="0" fontId="0" fillId="4" borderId="4" xfId="0" applyFill="1" applyBorder="1" applyAlignment="1">
      <alignment/>
    </xf>
    <xf numFmtId="0" fontId="1" fillId="8" borderId="24" xfId="0" applyFont="1" applyFill="1" applyBorder="1" applyAlignment="1">
      <alignment horizontal="center"/>
    </xf>
    <xf numFmtId="0" fontId="1" fillId="8" borderId="11" xfId="0" applyFont="1" applyFill="1" applyBorder="1" applyAlignment="1">
      <alignment/>
    </xf>
    <xf numFmtId="0" fontId="1" fillId="8" borderId="18" xfId="0" applyFont="1" applyFill="1" applyBorder="1" applyAlignment="1">
      <alignment/>
    </xf>
    <xf numFmtId="1" fontId="1" fillId="5" borderId="24" xfId="0" applyNumberFormat="1" applyFont="1" applyFill="1" applyBorder="1" applyAlignment="1">
      <alignment horizontal="center"/>
    </xf>
    <xf numFmtId="1" fontId="1" fillId="8" borderId="9" xfId="0" applyNumberFormat="1" applyFont="1" applyFill="1" applyBorder="1" applyAlignment="1">
      <alignment horizontal="center"/>
    </xf>
    <xf numFmtId="1" fontId="1" fillId="5" borderId="25" xfId="0" applyNumberFormat="1" applyFont="1" applyFill="1" applyBorder="1" applyAlignment="1">
      <alignment horizontal="center"/>
    </xf>
    <xf numFmtId="1" fontId="1" fillId="6" borderId="24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0" fillId="8" borderId="0" xfId="0" applyFill="1" applyBorder="1" applyAlignment="1">
      <alignment/>
    </xf>
    <xf numFmtId="0" fontId="1" fillId="4" borderId="24" xfId="0" applyFont="1" applyFill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1" fontId="1" fillId="5" borderId="9" xfId="0" applyNumberFormat="1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7" fillId="6" borderId="0" xfId="0" applyFont="1" applyFill="1" applyAlignment="1">
      <alignment/>
    </xf>
    <xf numFmtId="0" fontId="0" fillId="6" borderId="0" xfId="0" applyFill="1" applyAlignment="1">
      <alignment/>
    </xf>
    <xf numFmtId="0" fontId="13" fillId="2" borderId="0" xfId="0" applyFont="1" applyFill="1" applyAlignment="1">
      <alignment horizontal="left"/>
    </xf>
    <xf numFmtId="1" fontId="13" fillId="2" borderId="0" xfId="0" applyNumberFormat="1" applyFont="1" applyFill="1" applyAlignment="1">
      <alignment horizontal="left"/>
    </xf>
    <xf numFmtId="0" fontId="18" fillId="9" borderId="0" xfId="0" applyFont="1" applyFill="1" applyBorder="1" applyAlignment="1">
      <alignment horizontal="right"/>
    </xf>
    <xf numFmtId="0" fontId="0" fillId="6" borderId="0" xfId="0" applyFill="1" applyBorder="1" applyAlignment="1">
      <alignment/>
    </xf>
    <xf numFmtId="0" fontId="18" fillId="6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13" fillId="2" borderId="0" xfId="0" applyFont="1" applyFill="1" applyAlignment="1">
      <alignment/>
    </xf>
    <xf numFmtId="0" fontId="0" fillId="4" borderId="39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4" borderId="41" xfId="0" applyFill="1" applyBorder="1" applyAlignment="1">
      <alignment/>
    </xf>
    <xf numFmtId="0" fontId="0" fillId="4" borderId="43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9" xfId="0" applyFill="1" applyBorder="1" applyAlignment="1">
      <alignment/>
    </xf>
    <xf numFmtId="0" fontId="0" fillId="5" borderId="50" xfId="0" applyFill="1" applyBorder="1" applyAlignment="1">
      <alignment/>
    </xf>
    <xf numFmtId="0" fontId="4" fillId="6" borderId="51" xfId="0" applyFont="1" applyFill="1" applyBorder="1" applyAlignment="1">
      <alignment/>
    </xf>
    <xf numFmtId="0" fontId="4" fillId="6" borderId="40" xfId="0" applyFont="1" applyFill="1" applyBorder="1" applyAlignment="1">
      <alignment/>
    </xf>
    <xf numFmtId="0" fontId="4" fillId="6" borderId="17" xfId="0" applyFont="1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19" fillId="2" borderId="0" xfId="0" applyFont="1" applyFill="1" applyAlignment="1">
      <alignment/>
    </xf>
    <xf numFmtId="0" fontId="0" fillId="10" borderId="0" xfId="0" applyFill="1" applyAlignment="1">
      <alignment/>
    </xf>
    <xf numFmtId="0" fontId="10" fillId="4" borderId="52" xfId="0" applyFont="1" applyFill="1" applyBorder="1" applyAlignment="1">
      <alignment/>
    </xf>
    <xf numFmtId="0" fontId="0" fillId="4" borderId="53" xfId="0" applyFill="1" applyBorder="1" applyAlignment="1">
      <alignment/>
    </xf>
    <xf numFmtId="166" fontId="1" fillId="0" borderId="54" xfId="0" applyNumberFormat="1" applyFont="1" applyBorder="1" applyAlignment="1">
      <alignment horizontal="center"/>
    </xf>
    <xf numFmtId="0" fontId="1" fillId="5" borderId="31" xfId="0" applyFont="1" applyFill="1" applyBorder="1" applyAlignment="1">
      <alignment/>
    </xf>
    <xf numFmtId="0" fontId="0" fillId="5" borderId="53" xfId="0" applyFill="1" applyBorder="1" applyAlignment="1">
      <alignment/>
    </xf>
    <xf numFmtId="0" fontId="0" fillId="4" borderId="36" xfId="0" applyFill="1" applyBorder="1" applyAlignment="1">
      <alignment/>
    </xf>
    <xf numFmtId="0" fontId="10" fillId="4" borderId="14" xfId="0" applyFont="1" applyFill="1" applyBorder="1" applyAlignment="1">
      <alignment/>
    </xf>
    <xf numFmtId="0" fontId="0" fillId="4" borderId="18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5" borderId="11" xfId="0" applyFont="1" applyFill="1" applyBorder="1" applyAlignment="1">
      <alignment/>
    </xf>
    <xf numFmtId="0" fontId="0" fillId="5" borderId="18" xfId="0" applyFill="1" applyBorder="1" applyAlignment="1">
      <alignment/>
    </xf>
    <xf numFmtId="0" fontId="0" fillId="4" borderId="28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1" fillId="3" borderId="55" xfId="0" applyFont="1" applyFill="1" applyBorder="1" applyAlignment="1">
      <alignment horizontal="center"/>
    </xf>
    <xf numFmtId="0" fontId="1" fillId="3" borderId="56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10" fillId="4" borderId="57" xfId="0" applyFont="1" applyFill="1" applyBorder="1" applyAlignment="1">
      <alignment/>
    </xf>
    <xf numFmtId="0" fontId="0" fillId="4" borderId="58" xfId="0" applyFill="1" applyBorder="1" applyAlignment="1">
      <alignment/>
    </xf>
    <xf numFmtId="0" fontId="1" fillId="0" borderId="59" xfId="0" applyFont="1" applyBorder="1" applyAlignment="1">
      <alignment horizontal="center"/>
    </xf>
    <xf numFmtId="0" fontId="1" fillId="5" borderId="60" xfId="0" applyFont="1" applyFill="1" applyBorder="1" applyAlignment="1">
      <alignment/>
    </xf>
    <xf numFmtId="0" fontId="0" fillId="5" borderId="58" xfId="0" applyFill="1" applyBorder="1" applyAlignment="1">
      <alignment/>
    </xf>
    <xf numFmtId="0" fontId="0" fillId="3" borderId="51" xfId="0" applyFill="1" applyBorder="1" applyAlignment="1">
      <alignment/>
    </xf>
    <xf numFmtId="0" fontId="20" fillId="2" borderId="0" xfId="0" applyFont="1" applyFill="1" applyAlignment="1">
      <alignment/>
    </xf>
    <xf numFmtId="0" fontId="21" fillId="2" borderId="61" xfId="0" applyFont="1" applyFill="1" applyBorder="1" applyAlignment="1">
      <alignment horizontal="center"/>
    </xf>
    <xf numFmtId="0" fontId="0" fillId="2" borderId="37" xfId="0" applyFill="1" applyBorder="1" applyAlignment="1">
      <alignment/>
    </xf>
    <xf numFmtId="0" fontId="0" fillId="2" borderId="38" xfId="0" applyFill="1" applyBorder="1" applyAlignment="1">
      <alignment/>
    </xf>
    <xf numFmtId="0" fontId="2" fillId="2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3" xfId="0" applyBorder="1" applyAlignment="1">
      <alignment horizontal="center"/>
    </xf>
    <xf numFmtId="0" fontId="0" fillId="2" borderId="64" xfId="0" applyFill="1" applyBorder="1" applyAlignment="1">
      <alignment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/>
    </xf>
    <xf numFmtId="0" fontId="0" fillId="2" borderId="1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6" borderId="16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15" xfId="0" applyFill="1" applyBorder="1" applyAlignment="1">
      <alignment/>
    </xf>
    <xf numFmtId="0" fontId="0" fillId="6" borderId="43" xfId="0" applyFill="1" applyBorder="1" applyAlignment="1">
      <alignment/>
    </xf>
    <xf numFmtId="0" fontId="0" fillId="6" borderId="42" xfId="0" applyFill="1" applyBorder="1" applyAlignment="1">
      <alignment/>
    </xf>
    <xf numFmtId="0" fontId="22" fillId="2" borderId="0" xfId="0" applyFont="1" applyFill="1" applyAlignment="1">
      <alignment/>
    </xf>
    <xf numFmtId="0" fontId="0" fillId="5" borderId="61" xfId="0" applyFill="1" applyBorder="1" applyAlignment="1">
      <alignment/>
    </xf>
    <xf numFmtId="0" fontId="10" fillId="5" borderId="37" xfId="0" applyFont="1" applyFill="1" applyBorder="1" applyAlignment="1">
      <alignment/>
    </xf>
    <xf numFmtId="0" fontId="0" fillId="5" borderId="37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15" xfId="0" applyFill="1" applyBorder="1" applyAlignment="1">
      <alignment/>
    </xf>
    <xf numFmtId="0" fontId="10" fillId="5" borderId="43" xfId="0" applyFont="1" applyFill="1" applyBorder="1" applyAlignment="1">
      <alignment/>
    </xf>
    <xf numFmtId="0" fontId="0" fillId="5" borderId="42" xfId="0" applyFill="1" applyBorder="1" applyAlignment="1">
      <alignment/>
    </xf>
    <xf numFmtId="0" fontId="10" fillId="5" borderId="68" xfId="0" applyFont="1" applyFill="1" applyBorder="1" applyAlignment="1">
      <alignment/>
    </xf>
    <xf numFmtId="0" fontId="0" fillId="5" borderId="64" xfId="0" applyFill="1" applyBorder="1" applyAlignment="1">
      <alignment/>
    </xf>
    <xf numFmtId="0" fontId="1" fillId="5" borderId="38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0" fillId="5" borderId="69" xfId="0" applyFill="1" applyBorder="1" applyAlignment="1">
      <alignment/>
    </xf>
    <xf numFmtId="0" fontId="1" fillId="5" borderId="38" xfId="0" applyFont="1" applyFill="1" applyBorder="1" applyAlignment="1">
      <alignment horizontal="left"/>
    </xf>
    <xf numFmtId="0" fontId="0" fillId="6" borderId="27" xfId="0" applyFont="1" applyFill="1" applyBorder="1" applyAlignment="1">
      <alignment/>
    </xf>
    <xf numFmtId="2" fontId="0" fillId="6" borderId="26" xfId="0" applyNumberFormat="1" applyFill="1" applyBorder="1" applyAlignment="1">
      <alignment/>
    </xf>
    <xf numFmtId="2" fontId="0" fillId="6" borderId="26" xfId="0" applyNumberFormat="1" applyFill="1" applyBorder="1" applyAlignment="1">
      <alignment horizontal="center"/>
    </xf>
    <xf numFmtId="0" fontId="0" fillId="6" borderId="70" xfId="0" applyFill="1" applyBorder="1" applyAlignment="1">
      <alignment/>
    </xf>
    <xf numFmtId="0" fontId="0" fillId="6" borderId="20" xfId="0" applyFill="1" applyBorder="1" applyAlignment="1">
      <alignment horizontal="left"/>
    </xf>
    <xf numFmtId="0" fontId="0" fillId="6" borderId="24" xfId="0" applyFont="1" applyFill="1" applyBorder="1" applyAlignment="1">
      <alignment/>
    </xf>
    <xf numFmtId="2" fontId="0" fillId="6" borderId="9" xfId="0" applyNumberFormat="1" applyFill="1" applyBorder="1" applyAlignment="1">
      <alignment/>
    </xf>
    <xf numFmtId="2" fontId="0" fillId="6" borderId="9" xfId="0" applyNumberFormat="1" applyFill="1" applyBorder="1" applyAlignment="1">
      <alignment horizontal="center"/>
    </xf>
    <xf numFmtId="0" fontId="0" fillId="6" borderId="16" xfId="0" applyFill="1" applyBorder="1" applyAlignment="1">
      <alignment horizontal="left"/>
    </xf>
    <xf numFmtId="0" fontId="0" fillId="6" borderId="71" xfId="0" applyFill="1" applyBorder="1" applyAlignment="1">
      <alignment/>
    </xf>
    <xf numFmtId="0" fontId="0" fillId="6" borderId="18" xfId="0" applyFill="1" applyBorder="1" applyAlignment="1">
      <alignment horizontal="left"/>
    </xf>
    <xf numFmtId="0" fontId="0" fillId="6" borderId="9" xfId="0" applyFill="1" applyBorder="1" applyAlignment="1">
      <alignment/>
    </xf>
    <xf numFmtId="1" fontId="4" fillId="6" borderId="9" xfId="0" applyNumberFormat="1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71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left"/>
    </xf>
    <xf numFmtId="0" fontId="0" fillId="6" borderId="24" xfId="0" applyFill="1" applyBorder="1" applyAlignment="1">
      <alignment/>
    </xf>
    <xf numFmtId="0" fontId="0" fillId="6" borderId="9" xfId="0" applyFill="1" applyBorder="1" applyAlignment="1">
      <alignment horizontal="center"/>
    </xf>
    <xf numFmtId="2" fontId="0" fillId="6" borderId="18" xfId="0" applyNumberFormat="1" applyFill="1" applyBorder="1" applyAlignment="1">
      <alignment horizontal="left"/>
    </xf>
    <xf numFmtId="0" fontId="0" fillId="6" borderId="11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51" xfId="0" applyFill="1" applyBorder="1" applyAlignment="1">
      <alignment/>
    </xf>
    <xf numFmtId="2" fontId="0" fillId="6" borderId="40" xfId="0" applyNumberFormat="1" applyFill="1" applyBorder="1" applyAlignment="1">
      <alignment horizontal="center"/>
    </xf>
    <xf numFmtId="0" fontId="0" fillId="6" borderId="40" xfId="0" applyFill="1" applyBorder="1" applyAlignment="1">
      <alignment/>
    </xf>
    <xf numFmtId="0" fontId="0" fillId="6" borderId="60" xfId="0" applyFill="1" applyBorder="1" applyAlignment="1">
      <alignment/>
    </xf>
    <xf numFmtId="0" fontId="0" fillId="6" borderId="58" xfId="0" applyFill="1" applyBorder="1" applyAlignment="1">
      <alignment/>
    </xf>
    <xf numFmtId="0" fontId="23" fillId="2" borderId="0" xfId="0" applyFont="1" applyFill="1" applyBorder="1" applyAlignment="1">
      <alignment/>
    </xf>
    <xf numFmtId="0" fontId="24" fillId="2" borderId="0" xfId="0" applyFont="1" applyFill="1" applyBorder="1" applyAlignment="1">
      <alignment/>
    </xf>
    <xf numFmtId="0" fontId="24" fillId="2" borderId="5" xfId="0" applyFont="1" applyFill="1" applyBorder="1" applyAlignment="1">
      <alignment/>
    </xf>
    <xf numFmtId="0" fontId="25" fillId="2" borderId="0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0" fontId="27" fillId="2" borderId="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44" fontId="0" fillId="2" borderId="0" xfId="16" applyFill="1" applyBorder="1" applyAlignment="1">
      <alignment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29" fillId="2" borderId="0" xfId="0" applyFont="1" applyFill="1" applyAlignment="1">
      <alignment horizontal="left"/>
    </xf>
    <xf numFmtId="0" fontId="23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0" fontId="28" fillId="2" borderId="0" xfId="0" applyFont="1" applyFill="1" applyAlignment="1">
      <alignment horizontal="left"/>
    </xf>
    <xf numFmtId="0" fontId="32" fillId="2" borderId="0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44" fontId="0" fillId="2" borderId="0" xfId="16" applyFont="1" applyFill="1" applyBorder="1" applyAlignment="1">
      <alignment/>
    </xf>
    <xf numFmtId="0" fontId="0" fillId="2" borderId="9" xfId="0" applyFill="1" applyBorder="1" applyAlignment="1">
      <alignment/>
    </xf>
    <xf numFmtId="0" fontId="32" fillId="2" borderId="9" xfId="0" applyFont="1" applyFill="1" applyBorder="1" applyAlignment="1">
      <alignment horizontal="center"/>
    </xf>
    <xf numFmtId="44" fontId="0" fillId="2" borderId="9" xfId="16" applyFill="1" applyBorder="1" applyAlignment="1">
      <alignment/>
    </xf>
    <xf numFmtId="164" fontId="0" fillId="2" borderId="9" xfId="0" applyNumberFormat="1" applyFill="1" applyBorder="1" applyAlignment="1">
      <alignment horizontal="center"/>
    </xf>
    <xf numFmtId="0" fontId="31" fillId="2" borderId="9" xfId="0" applyFont="1" applyFill="1" applyBorder="1" applyAlignment="1">
      <alignment horizontal="center"/>
    </xf>
    <xf numFmtId="44" fontId="0" fillId="2" borderId="9" xfId="16" applyFont="1" applyFill="1" applyBorder="1" applyAlignment="1">
      <alignment/>
    </xf>
    <xf numFmtId="0" fontId="0" fillId="2" borderId="71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26" xfId="0" applyFill="1" applyBorder="1" applyAlignment="1">
      <alignment/>
    </xf>
    <xf numFmtId="0" fontId="0" fillId="2" borderId="4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71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6" xfId="0" applyFill="1" applyBorder="1" applyAlignment="1">
      <alignment horizontal="right"/>
    </xf>
    <xf numFmtId="0" fontId="33" fillId="2" borderId="0" xfId="0" applyFont="1" applyFill="1" applyAlignment="1">
      <alignment horizontal="left"/>
    </xf>
    <xf numFmtId="0" fontId="34" fillId="2" borderId="0" xfId="0" applyFont="1" applyFill="1" applyAlignment="1">
      <alignment horizontal="left"/>
    </xf>
    <xf numFmtId="0" fontId="32" fillId="2" borderId="0" xfId="0" applyFont="1" applyFill="1" applyAlignment="1">
      <alignment/>
    </xf>
    <xf numFmtId="0" fontId="32" fillId="2" borderId="0" xfId="0" applyFont="1" applyFill="1" applyBorder="1" applyAlignment="1">
      <alignment horizontal="left"/>
    </xf>
    <xf numFmtId="0" fontId="32" fillId="2" borderId="0" xfId="0" applyFont="1" applyFill="1" applyAlignment="1">
      <alignment horizontal="left"/>
    </xf>
    <xf numFmtId="0" fontId="30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35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36" fillId="2" borderId="0" xfId="0" applyFont="1" applyFill="1" applyAlignment="1">
      <alignment horizontal="left"/>
    </xf>
    <xf numFmtId="0" fontId="28" fillId="2" borderId="0" xfId="0" applyFont="1" applyFill="1" applyBorder="1" applyAlignment="1">
      <alignment/>
    </xf>
    <xf numFmtId="0" fontId="37" fillId="2" borderId="0" xfId="0" applyFont="1" applyFill="1" applyBorder="1" applyAlignment="1">
      <alignment horizontal="left"/>
    </xf>
    <xf numFmtId="0" fontId="37" fillId="2" borderId="0" xfId="0" applyFont="1" applyFill="1" applyBorder="1" applyAlignment="1">
      <alignment/>
    </xf>
    <xf numFmtId="0" fontId="38" fillId="2" borderId="0" xfId="0" applyFont="1" applyFill="1" applyBorder="1" applyAlignment="1">
      <alignment horizontal="left"/>
    </xf>
    <xf numFmtId="0" fontId="39" fillId="2" borderId="0" xfId="0" applyFont="1" applyFill="1" applyBorder="1" applyAlignment="1">
      <alignment/>
    </xf>
    <xf numFmtId="0" fontId="38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9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42" fillId="0" borderId="0" xfId="0" applyFont="1" applyAlignment="1">
      <alignment/>
    </xf>
    <xf numFmtId="0" fontId="42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/>
    </xf>
    <xf numFmtId="164" fontId="42" fillId="2" borderId="0" xfId="0" applyNumberFormat="1" applyFont="1" applyFill="1" applyBorder="1" applyAlignment="1">
      <alignment horizontal="center"/>
    </xf>
    <xf numFmtId="0" fontId="42" fillId="0" borderId="0" xfId="0" applyFont="1" applyBorder="1" applyAlignment="1">
      <alignment/>
    </xf>
    <xf numFmtId="0" fontId="44" fillId="2" borderId="0" xfId="0" applyFont="1" applyFill="1" applyBorder="1" applyAlignment="1">
      <alignment/>
    </xf>
    <xf numFmtId="0" fontId="45" fillId="2" borderId="0" xfId="0" applyFont="1" applyFill="1" applyBorder="1" applyAlignment="1">
      <alignment/>
    </xf>
    <xf numFmtId="2" fontId="45" fillId="2" borderId="0" xfId="0" applyNumberFormat="1" applyFont="1" applyFill="1" applyBorder="1" applyAlignment="1">
      <alignment horizontal="center"/>
    </xf>
    <xf numFmtId="44" fontId="45" fillId="2" borderId="0" xfId="16" applyFont="1" applyFill="1" applyBorder="1" applyAlignment="1">
      <alignment horizontal="right"/>
    </xf>
    <xf numFmtId="44" fontId="45" fillId="2" borderId="0" xfId="0" applyNumberFormat="1" applyFont="1" applyFill="1" applyBorder="1" applyAlignment="1">
      <alignment/>
    </xf>
    <xf numFmtId="9" fontId="45" fillId="2" borderId="0" xfId="0" applyNumberFormat="1" applyFont="1" applyFill="1" applyBorder="1" applyAlignment="1">
      <alignment horizontal="left"/>
    </xf>
    <xf numFmtId="0" fontId="47" fillId="2" borderId="0" xfId="0" applyFont="1" applyFill="1" applyBorder="1" applyAlignment="1">
      <alignment/>
    </xf>
    <xf numFmtId="0" fontId="45" fillId="2" borderId="0" xfId="0" applyFont="1" applyFill="1" applyAlignment="1">
      <alignment horizontal="left"/>
    </xf>
    <xf numFmtId="0" fontId="46" fillId="2" borderId="0" xfId="0" applyFont="1" applyFill="1" applyAlignment="1">
      <alignment horizontal="left"/>
    </xf>
    <xf numFmtId="0" fontId="48" fillId="2" borderId="0" xfId="0" applyFont="1" applyFill="1" applyBorder="1" applyAlignment="1">
      <alignment/>
    </xf>
    <xf numFmtId="0" fontId="44" fillId="0" borderId="0" xfId="0" applyFont="1" applyAlignment="1">
      <alignment/>
    </xf>
    <xf numFmtId="0" fontId="45" fillId="2" borderId="0" xfId="0" applyFont="1" applyFill="1" applyBorder="1" applyAlignment="1">
      <alignment horizontal="left"/>
    </xf>
    <xf numFmtId="14" fontId="45" fillId="2" borderId="0" xfId="0" applyNumberFormat="1" applyFont="1" applyFill="1" applyBorder="1" applyAlignment="1">
      <alignment/>
    </xf>
    <xf numFmtId="0" fontId="49" fillId="2" borderId="0" xfId="0" applyFont="1" applyFill="1" applyAlignment="1">
      <alignment horizontal="left"/>
    </xf>
    <xf numFmtId="0" fontId="50" fillId="2" borderId="0" xfId="0" applyFont="1" applyFill="1" applyAlignment="1">
      <alignment horizontal="left"/>
    </xf>
    <xf numFmtId="0" fontId="49" fillId="2" borderId="0" xfId="0" applyFont="1" applyFill="1" applyAlignment="1">
      <alignment horizontal="center"/>
    </xf>
    <xf numFmtId="0" fontId="51" fillId="2" borderId="0" xfId="0" applyFont="1" applyFill="1" applyBorder="1" applyAlignment="1">
      <alignment horizontal="center"/>
    </xf>
    <xf numFmtId="0" fontId="45" fillId="2" borderId="0" xfId="0" applyFont="1" applyFill="1" applyBorder="1" applyAlignment="1">
      <alignment horizontal="center"/>
    </xf>
    <xf numFmtId="1" fontId="45" fillId="2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3" fillId="2" borderId="61" xfId="0" applyFont="1" applyFill="1" applyBorder="1" applyAlignment="1">
      <alignment horizontal="center"/>
    </xf>
    <xf numFmtId="1" fontId="43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6" fillId="2" borderId="0" xfId="0" applyFont="1" applyFill="1" applyBorder="1" applyAlignment="1">
      <alignment/>
    </xf>
    <xf numFmtId="0" fontId="43" fillId="2" borderId="15" xfId="0" applyFont="1" applyFill="1" applyBorder="1" applyAlignment="1">
      <alignment horizontal="center"/>
    </xf>
    <xf numFmtId="0" fontId="43" fillId="2" borderId="15" xfId="0" applyFont="1" applyFill="1" applyBorder="1" applyAlignment="1">
      <alignment/>
    </xf>
    <xf numFmtId="44" fontId="44" fillId="2" borderId="0" xfId="16" applyFont="1" applyFill="1" applyBorder="1" applyAlignment="1">
      <alignment/>
    </xf>
    <xf numFmtId="1" fontId="44" fillId="2" borderId="0" xfId="0" applyNumberFormat="1" applyFont="1" applyFill="1" applyBorder="1" applyAlignment="1">
      <alignment horizontal="center"/>
    </xf>
    <xf numFmtId="0" fontId="44" fillId="2" borderId="0" xfId="0" applyFont="1" applyFill="1" applyBorder="1" applyAlignment="1">
      <alignment horizontal="center"/>
    </xf>
    <xf numFmtId="164" fontId="44" fillId="2" borderId="0" xfId="0" applyNumberFormat="1" applyFont="1" applyFill="1" applyBorder="1" applyAlignment="1">
      <alignment horizontal="center"/>
    </xf>
    <xf numFmtId="2" fontId="45" fillId="2" borderId="0" xfId="0" applyNumberFormat="1" applyFont="1" applyFill="1" applyBorder="1" applyAlignment="1">
      <alignment/>
    </xf>
    <xf numFmtId="0" fontId="52" fillId="2" borderId="0" xfId="0" applyFont="1" applyFill="1" applyBorder="1" applyAlignment="1">
      <alignment/>
    </xf>
    <xf numFmtId="44" fontId="20" fillId="2" borderId="0" xfId="16" applyFont="1" applyFill="1" applyBorder="1" applyAlignment="1">
      <alignment horizontal="right"/>
    </xf>
    <xf numFmtId="0" fontId="42" fillId="2" borderId="0" xfId="0" applyFont="1" applyFill="1" applyBorder="1" applyAlignment="1">
      <alignment horizontal="right"/>
    </xf>
    <xf numFmtId="44" fontId="43" fillId="2" borderId="0" xfId="16" applyFont="1" applyFill="1" applyBorder="1" applyAlignment="1">
      <alignment horizontal="right"/>
    </xf>
    <xf numFmtId="0" fontId="53" fillId="2" borderId="0" xfId="0" applyFont="1" applyFill="1" applyBorder="1" applyAlignment="1">
      <alignment/>
    </xf>
    <xf numFmtId="2" fontId="43" fillId="2" borderId="15" xfId="0" applyNumberFormat="1" applyFont="1" applyFill="1" applyBorder="1" applyAlignment="1">
      <alignment horizontal="center"/>
    </xf>
    <xf numFmtId="0" fontId="43" fillId="2" borderId="10" xfId="0" applyFont="1" applyFill="1" applyBorder="1" applyAlignment="1">
      <alignment horizontal="left"/>
    </xf>
    <xf numFmtId="0" fontId="43" fillId="2" borderId="61" xfId="0" applyFont="1" applyFill="1" applyBorder="1" applyAlignment="1">
      <alignment/>
    </xf>
    <xf numFmtId="0" fontId="43" fillId="2" borderId="7" xfId="0" applyFont="1" applyFill="1" applyBorder="1" applyAlignment="1">
      <alignment horizontal="center"/>
    </xf>
    <xf numFmtId="0" fontId="43" fillId="2" borderId="0" xfId="0" applyFont="1" applyFill="1" applyBorder="1" applyAlignment="1">
      <alignment horizontal="center"/>
    </xf>
    <xf numFmtId="0" fontId="43" fillId="2" borderId="0" xfId="0" applyFont="1" applyFill="1" applyBorder="1" applyAlignment="1">
      <alignment/>
    </xf>
    <xf numFmtId="0" fontId="43" fillId="2" borderId="64" xfId="0" applyFont="1" applyFill="1" applyBorder="1" applyAlignment="1">
      <alignment horizontal="center"/>
    </xf>
    <xf numFmtId="0" fontId="43" fillId="2" borderId="64" xfId="0" applyFont="1" applyFill="1" applyBorder="1" applyAlignment="1">
      <alignment/>
    </xf>
    <xf numFmtId="0" fontId="54" fillId="2" borderId="59" xfId="0" applyFont="1" applyFill="1" applyBorder="1" applyAlignment="1">
      <alignment horizontal="center"/>
    </xf>
    <xf numFmtId="0" fontId="43" fillId="2" borderId="72" xfId="0" applyFont="1" applyFill="1" applyBorder="1" applyAlignment="1">
      <alignment horizontal="left"/>
    </xf>
    <xf numFmtId="0" fontId="54" fillId="2" borderId="57" xfId="0" applyFont="1" applyFill="1" applyBorder="1" applyAlignment="1">
      <alignment horizontal="left"/>
    </xf>
    <xf numFmtId="0" fontId="43" fillId="2" borderId="36" xfId="0" applyFont="1" applyFill="1" applyBorder="1" applyAlignment="1">
      <alignment horizontal="center"/>
    </xf>
    <xf numFmtId="0" fontId="43" fillId="2" borderId="68" xfId="0" applyFont="1" applyFill="1" applyBorder="1" applyAlignment="1">
      <alignment horizontal="center"/>
    </xf>
    <xf numFmtId="0" fontId="43" fillId="2" borderId="21" xfId="0" applyFont="1" applyFill="1" applyBorder="1" applyAlignment="1">
      <alignment horizontal="left"/>
    </xf>
    <xf numFmtId="2" fontId="43" fillId="0" borderId="10" xfId="0" applyNumberFormat="1" applyFont="1" applyBorder="1" applyAlignment="1">
      <alignment horizontal="center"/>
    </xf>
    <xf numFmtId="2" fontId="43" fillId="0" borderId="59" xfId="0" applyNumberFormat="1" applyFont="1" applyBorder="1" applyAlignment="1">
      <alignment horizontal="center"/>
    </xf>
    <xf numFmtId="2" fontId="43" fillId="0" borderId="14" xfId="0" applyNumberFormat="1" applyFont="1" applyBorder="1" applyAlignment="1">
      <alignment horizontal="center"/>
    </xf>
    <xf numFmtId="0" fontId="43" fillId="0" borderId="57" xfId="0" applyFont="1" applyBorder="1" applyAlignment="1">
      <alignment horizontal="center"/>
    </xf>
    <xf numFmtId="2" fontId="43" fillId="2" borderId="21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12</xdr:row>
      <xdr:rowOff>0</xdr:rowOff>
    </xdr:from>
    <xdr:to>
      <xdr:col>20</xdr:col>
      <xdr:colOff>0</xdr:colOff>
      <xdr:row>14</xdr:row>
      <xdr:rowOff>47625</xdr:rowOff>
    </xdr:to>
    <xdr:sp>
      <xdr:nvSpPr>
        <xdr:cNvPr id="1" name="Oval 1"/>
        <xdr:cNvSpPr>
          <a:spLocks/>
        </xdr:cNvSpPr>
      </xdr:nvSpPr>
      <xdr:spPr>
        <a:xfrm>
          <a:off x="13935075" y="2362200"/>
          <a:ext cx="1362075" cy="428625"/>
        </a:xfrm>
        <a:prstGeom prst="ellipse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5</xdr:row>
      <xdr:rowOff>76200</xdr:rowOff>
    </xdr:from>
    <xdr:to>
      <xdr:col>20</xdr:col>
      <xdr:colOff>0</xdr:colOff>
      <xdr:row>7</xdr:row>
      <xdr:rowOff>209550</xdr:rowOff>
    </xdr:to>
    <xdr:sp>
      <xdr:nvSpPr>
        <xdr:cNvPr id="2" name="Oval 2"/>
        <xdr:cNvSpPr>
          <a:spLocks/>
        </xdr:cNvSpPr>
      </xdr:nvSpPr>
      <xdr:spPr>
        <a:xfrm>
          <a:off x="13935075" y="1019175"/>
          <a:ext cx="136207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676275</xdr:colOff>
      <xdr:row>4</xdr:row>
      <xdr:rowOff>9525</xdr:rowOff>
    </xdr:from>
    <xdr:to>
      <xdr:col>17</xdr:col>
      <xdr:colOff>676275</xdr:colOff>
      <xdr:row>13</xdr:row>
      <xdr:rowOff>47625</xdr:rowOff>
    </xdr:to>
    <xdr:sp>
      <xdr:nvSpPr>
        <xdr:cNvPr id="3" name="Line 3"/>
        <xdr:cNvSpPr>
          <a:spLocks/>
        </xdr:cNvSpPr>
      </xdr:nvSpPr>
      <xdr:spPr>
        <a:xfrm>
          <a:off x="13916025" y="762000"/>
          <a:ext cx="0" cy="1838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13</xdr:row>
      <xdr:rowOff>38100</xdr:rowOff>
    </xdr:to>
    <xdr:sp>
      <xdr:nvSpPr>
        <xdr:cNvPr id="4" name="Line 4"/>
        <xdr:cNvSpPr>
          <a:spLocks/>
        </xdr:cNvSpPr>
      </xdr:nvSpPr>
      <xdr:spPr>
        <a:xfrm>
          <a:off x="15297150" y="752475"/>
          <a:ext cx="0" cy="1838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19050</xdr:colOff>
      <xdr:row>9</xdr:row>
      <xdr:rowOff>0</xdr:rowOff>
    </xdr:from>
    <xdr:to>
      <xdr:col>17</xdr:col>
      <xdr:colOff>19050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13258800" y="1781175"/>
          <a:ext cx="0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19050</xdr:colOff>
      <xdr:row>4</xdr:row>
      <xdr:rowOff>0</xdr:rowOff>
    </xdr:from>
    <xdr:to>
      <xdr:col>17</xdr:col>
      <xdr:colOff>19050</xdr:colOff>
      <xdr:row>7</xdr:row>
      <xdr:rowOff>219075</xdr:rowOff>
    </xdr:to>
    <xdr:sp>
      <xdr:nvSpPr>
        <xdr:cNvPr id="6" name="Line 6"/>
        <xdr:cNvSpPr>
          <a:spLocks/>
        </xdr:cNvSpPr>
      </xdr:nvSpPr>
      <xdr:spPr>
        <a:xfrm flipH="1" flipV="1">
          <a:off x="13258800" y="752475"/>
          <a:ext cx="0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4</xdr:row>
      <xdr:rowOff>9525</xdr:rowOff>
    </xdr:from>
    <xdr:to>
      <xdr:col>17</xdr:col>
      <xdr:colOff>666750</xdr:colOff>
      <xdr:row>4</xdr:row>
      <xdr:rowOff>9525</xdr:rowOff>
    </xdr:to>
    <xdr:sp>
      <xdr:nvSpPr>
        <xdr:cNvPr id="7" name="Line 7"/>
        <xdr:cNvSpPr>
          <a:spLocks/>
        </xdr:cNvSpPr>
      </xdr:nvSpPr>
      <xdr:spPr>
        <a:xfrm>
          <a:off x="13249275" y="762000"/>
          <a:ext cx="65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9525</xdr:rowOff>
    </xdr:from>
    <xdr:to>
      <xdr:col>17</xdr:col>
      <xdr:colOff>666750</xdr:colOff>
      <xdr:row>13</xdr:row>
      <xdr:rowOff>9525</xdr:rowOff>
    </xdr:to>
    <xdr:sp>
      <xdr:nvSpPr>
        <xdr:cNvPr id="8" name="Line 8"/>
        <xdr:cNvSpPr>
          <a:spLocks/>
        </xdr:cNvSpPr>
      </xdr:nvSpPr>
      <xdr:spPr>
        <a:xfrm>
          <a:off x="13249275" y="2562225"/>
          <a:ext cx="65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676275</xdr:colOff>
      <xdr:row>1</xdr:row>
      <xdr:rowOff>152400</xdr:rowOff>
    </xdr:from>
    <xdr:to>
      <xdr:col>17</xdr:col>
      <xdr:colOff>676275</xdr:colOff>
      <xdr:row>3</xdr:row>
      <xdr:rowOff>180975</xdr:rowOff>
    </xdr:to>
    <xdr:sp>
      <xdr:nvSpPr>
        <xdr:cNvPr id="9" name="Line 9"/>
        <xdr:cNvSpPr>
          <a:spLocks/>
        </xdr:cNvSpPr>
      </xdr:nvSpPr>
      <xdr:spPr>
        <a:xfrm flipV="1">
          <a:off x="13916025" y="3333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676275</xdr:colOff>
      <xdr:row>1</xdr:row>
      <xdr:rowOff>152400</xdr:rowOff>
    </xdr:from>
    <xdr:to>
      <xdr:col>19</xdr:col>
      <xdr:colOff>676275</xdr:colOff>
      <xdr:row>3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5287625" y="3333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47625</xdr:colOff>
      <xdr:row>2</xdr:row>
      <xdr:rowOff>85725</xdr:rowOff>
    </xdr:from>
    <xdr:to>
      <xdr:col>18</xdr:col>
      <xdr:colOff>438150</xdr:colOff>
      <xdr:row>2</xdr:row>
      <xdr:rowOff>85725</xdr:rowOff>
    </xdr:to>
    <xdr:sp>
      <xdr:nvSpPr>
        <xdr:cNvPr id="11" name="Line 11"/>
        <xdr:cNvSpPr>
          <a:spLocks/>
        </xdr:cNvSpPr>
      </xdr:nvSpPr>
      <xdr:spPr>
        <a:xfrm flipH="1" flipV="1">
          <a:off x="13973175" y="45720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228600</xdr:colOff>
      <xdr:row>2</xdr:row>
      <xdr:rowOff>85725</xdr:rowOff>
    </xdr:from>
    <xdr:to>
      <xdr:col>19</xdr:col>
      <xdr:colOff>647700</xdr:colOff>
      <xdr:row>2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14839950" y="45720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19050</xdr:colOff>
      <xdr:row>6</xdr:row>
      <xdr:rowOff>47625</xdr:rowOff>
    </xdr:from>
    <xdr:to>
      <xdr:col>21</xdr:col>
      <xdr:colOff>19050</xdr:colOff>
      <xdr:row>13</xdr:row>
      <xdr:rowOff>28575</xdr:rowOff>
    </xdr:to>
    <xdr:sp>
      <xdr:nvSpPr>
        <xdr:cNvPr id="13" name="Line 13"/>
        <xdr:cNvSpPr>
          <a:spLocks/>
        </xdr:cNvSpPr>
      </xdr:nvSpPr>
      <xdr:spPr>
        <a:xfrm>
          <a:off x="16002000" y="1181100"/>
          <a:ext cx="0" cy="1400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361950</xdr:colOff>
      <xdr:row>6</xdr:row>
      <xdr:rowOff>104775</xdr:rowOff>
    </xdr:from>
    <xdr:to>
      <xdr:col>22</xdr:col>
      <xdr:colOff>371475</xdr:colOff>
      <xdr:row>6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17030700" y="1238250"/>
          <a:ext cx="95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352425</xdr:colOff>
      <xdr:row>5</xdr:row>
      <xdr:rowOff>161925</xdr:rowOff>
    </xdr:from>
    <xdr:to>
      <xdr:col>23</xdr:col>
      <xdr:colOff>9525</xdr:colOff>
      <xdr:row>5</xdr:row>
      <xdr:rowOff>161925</xdr:rowOff>
    </xdr:to>
    <xdr:sp>
      <xdr:nvSpPr>
        <xdr:cNvPr id="15" name="Line 15"/>
        <xdr:cNvSpPr>
          <a:spLocks/>
        </xdr:cNvSpPr>
      </xdr:nvSpPr>
      <xdr:spPr>
        <a:xfrm>
          <a:off x="17021175" y="1104900"/>
          <a:ext cx="34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361950</xdr:colOff>
      <xdr:row>13</xdr:row>
      <xdr:rowOff>66675</xdr:rowOff>
    </xdr:from>
    <xdr:to>
      <xdr:col>23</xdr:col>
      <xdr:colOff>19050</xdr:colOff>
      <xdr:row>13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17030700" y="2619375"/>
          <a:ext cx="34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152400</xdr:colOff>
      <xdr:row>5</xdr:row>
      <xdr:rowOff>180975</xdr:rowOff>
    </xdr:from>
    <xdr:to>
      <xdr:col>23</xdr:col>
      <xdr:colOff>152400</xdr:colOff>
      <xdr:row>9</xdr:row>
      <xdr:rowOff>19050</xdr:rowOff>
    </xdr:to>
    <xdr:sp>
      <xdr:nvSpPr>
        <xdr:cNvPr id="17" name="Line 17"/>
        <xdr:cNvSpPr>
          <a:spLocks/>
        </xdr:cNvSpPr>
      </xdr:nvSpPr>
      <xdr:spPr>
        <a:xfrm flipV="1">
          <a:off x="17506950" y="1123950"/>
          <a:ext cx="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133350</xdr:colOff>
      <xdr:row>10</xdr:row>
      <xdr:rowOff>57150</xdr:rowOff>
    </xdr:from>
    <xdr:to>
      <xdr:col>23</xdr:col>
      <xdr:colOff>133350</xdr:colOff>
      <xdr:row>13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17487900" y="2066925"/>
          <a:ext cx="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114300</xdr:rowOff>
    </xdr:from>
    <xdr:to>
      <xdr:col>21</xdr:col>
      <xdr:colOff>0</xdr:colOff>
      <xdr:row>6</xdr:row>
      <xdr:rowOff>38100</xdr:rowOff>
    </xdr:to>
    <xdr:sp>
      <xdr:nvSpPr>
        <xdr:cNvPr id="19" name="Line 19"/>
        <xdr:cNvSpPr>
          <a:spLocks/>
        </xdr:cNvSpPr>
      </xdr:nvSpPr>
      <xdr:spPr>
        <a:xfrm flipV="1">
          <a:off x="15982950" y="866775"/>
          <a:ext cx="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133350</xdr:rowOff>
    </xdr:from>
    <xdr:to>
      <xdr:col>23</xdr:col>
      <xdr:colOff>0</xdr:colOff>
      <xdr:row>6</xdr:row>
      <xdr:rowOff>19050</xdr:rowOff>
    </xdr:to>
    <xdr:sp>
      <xdr:nvSpPr>
        <xdr:cNvPr id="20" name="Line 20"/>
        <xdr:cNvSpPr>
          <a:spLocks/>
        </xdr:cNvSpPr>
      </xdr:nvSpPr>
      <xdr:spPr>
        <a:xfrm flipV="1">
          <a:off x="17354550" y="885825"/>
          <a:ext cx="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104775</xdr:rowOff>
    </xdr:from>
    <xdr:to>
      <xdr:col>21</xdr:col>
      <xdr:colOff>438150</xdr:colOff>
      <xdr:row>4</xdr:row>
      <xdr:rowOff>104775</xdr:rowOff>
    </xdr:to>
    <xdr:sp>
      <xdr:nvSpPr>
        <xdr:cNvPr id="21" name="Line 21"/>
        <xdr:cNvSpPr>
          <a:spLocks/>
        </xdr:cNvSpPr>
      </xdr:nvSpPr>
      <xdr:spPr>
        <a:xfrm flipH="1">
          <a:off x="15982950" y="857250"/>
          <a:ext cx="43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247650</xdr:colOff>
      <xdr:row>4</xdr:row>
      <xdr:rowOff>104775</xdr:rowOff>
    </xdr:from>
    <xdr:to>
      <xdr:col>23</xdr:col>
      <xdr:colOff>19050</xdr:colOff>
      <xdr:row>4</xdr:row>
      <xdr:rowOff>104775</xdr:rowOff>
    </xdr:to>
    <xdr:sp>
      <xdr:nvSpPr>
        <xdr:cNvPr id="22" name="Line 22"/>
        <xdr:cNvSpPr>
          <a:spLocks/>
        </xdr:cNvSpPr>
      </xdr:nvSpPr>
      <xdr:spPr>
        <a:xfrm>
          <a:off x="16916400" y="85725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2</xdr:row>
      <xdr:rowOff>161925</xdr:rowOff>
    </xdr:from>
    <xdr:to>
      <xdr:col>20</xdr:col>
      <xdr:colOff>0</xdr:colOff>
      <xdr:row>5</xdr:row>
      <xdr:rowOff>0</xdr:rowOff>
    </xdr:to>
    <xdr:sp>
      <xdr:nvSpPr>
        <xdr:cNvPr id="23" name="Oval 23"/>
        <xdr:cNvSpPr>
          <a:spLocks/>
        </xdr:cNvSpPr>
      </xdr:nvSpPr>
      <xdr:spPr>
        <a:xfrm>
          <a:off x="13935075" y="533400"/>
          <a:ext cx="1362075" cy="4095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676275</xdr:colOff>
      <xdr:row>5</xdr:row>
      <xdr:rowOff>76200</xdr:rowOff>
    </xdr:from>
    <xdr:to>
      <xdr:col>19</xdr:col>
      <xdr:colOff>676275</xdr:colOff>
      <xdr:row>7</xdr:row>
      <xdr:rowOff>219075</xdr:rowOff>
    </xdr:to>
    <xdr:sp>
      <xdr:nvSpPr>
        <xdr:cNvPr id="24" name="Oval 24"/>
        <xdr:cNvSpPr>
          <a:spLocks/>
        </xdr:cNvSpPr>
      </xdr:nvSpPr>
      <xdr:spPr>
        <a:xfrm>
          <a:off x="13916025" y="1019175"/>
          <a:ext cx="1371600" cy="523875"/>
        </a:xfrm>
        <a:prstGeom prst="ellipse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28575</xdr:colOff>
      <xdr:row>5</xdr:row>
      <xdr:rowOff>38100</xdr:rowOff>
    </xdr:from>
    <xdr:to>
      <xdr:col>22</xdr:col>
      <xdr:colOff>666750</xdr:colOff>
      <xdr:row>6</xdr:row>
      <xdr:rowOff>104775</xdr:rowOff>
    </xdr:to>
    <xdr:sp>
      <xdr:nvSpPr>
        <xdr:cNvPr id="25" name="Oval 25"/>
        <xdr:cNvSpPr>
          <a:spLocks/>
        </xdr:cNvSpPr>
      </xdr:nvSpPr>
      <xdr:spPr>
        <a:xfrm>
          <a:off x="16011525" y="981075"/>
          <a:ext cx="1323975" cy="2571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19050</xdr:colOff>
      <xdr:row>7</xdr:row>
      <xdr:rowOff>123825</xdr:rowOff>
    </xdr:from>
    <xdr:to>
      <xdr:col>23</xdr:col>
      <xdr:colOff>9525</xdr:colOff>
      <xdr:row>8</xdr:row>
      <xdr:rowOff>219075</xdr:rowOff>
    </xdr:to>
    <xdr:sp>
      <xdr:nvSpPr>
        <xdr:cNvPr id="26" name="Oval 26"/>
        <xdr:cNvSpPr>
          <a:spLocks/>
        </xdr:cNvSpPr>
      </xdr:nvSpPr>
      <xdr:spPr>
        <a:xfrm>
          <a:off x="16002000" y="1447800"/>
          <a:ext cx="1362075" cy="323850"/>
        </a:xfrm>
        <a:prstGeom prst="ellipse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76200</xdr:rowOff>
    </xdr:from>
    <xdr:to>
      <xdr:col>23</xdr:col>
      <xdr:colOff>0</xdr:colOff>
      <xdr:row>14</xdr:row>
      <xdr:rowOff>47625</xdr:rowOff>
    </xdr:to>
    <xdr:sp>
      <xdr:nvSpPr>
        <xdr:cNvPr id="27" name="Oval 27"/>
        <xdr:cNvSpPr>
          <a:spLocks/>
        </xdr:cNvSpPr>
      </xdr:nvSpPr>
      <xdr:spPr>
        <a:xfrm>
          <a:off x="15982950" y="2438400"/>
          <a:ext cx="1371600" cy="352425"/>
        </a:xfrm>
        <a:prstGeom prst="ellipse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19050</xdr:colOff>
      <xdr:row>5</xdr:row>
      <xdr:rowOff>171450</xdr:rowOff>
    </xdr:from>
    <xdr:to>
      <xdr:col>23</xdr:col>
      <xdr:colOff>9525</xdr:colOff>
      <xdr:row>13</xdr:row>
      <xdr:rowOff>95250</xdr:rowOff>
    </xdr:to>
    <xdr:sp>
      <xdr:nvSpPr>
        <xdr:cNvPr id="28" name="Rectangle 28"/>
        <xdr:cNvSpPr>
          <a:spLocks/>
        </xdr:cNvSpPr>
      </xdr:nvSpPr>
      <xdr:spPr>
        <a:xfrm>
          <a:off x="16002000" y="1114425"/>
          <a:ext cx="1362075" cy="1533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47625</xdr:colOff>
      <xdr:row>5</xdr:row>
      <xdr:rowOff>171450</xdr:rowOff>
    </xdr:from>
    <xdr:to>
      <xdr:col>23</xdr:col>
      <xdr:colOff>200025</xdr:colOff>
      <xdr:row>5</xdr:row>
      <xdr:rowOff>171450</xdr:rowOff>
    </xdr:to>
    <xdr:sp>
      <xdr:nvSpPr>
        <xdr:cNvPr id="29" name="Line 29"/>
        <xdr:cNvSpPr>
          <a:spLocks/>
        </xdr:cNvSpPr>
      </xdr:nvSpPr>
      <xdr:spPr>
        <a:xfrm>
          <a:off x="17402175" y="1114425"/>
          <a:ext cx="161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28575</xdr:colOff>
      <xdr:row>13</xdr:row>
      <xdr:rowOff>95250</xdr:rowOff>
    </xdr:from>
    <xdr:to>
      <xdr:col>23</xdr:col>
      <xdr:colOff>171450</xdr:colOff>
      <xdr:row>13</xdr:row>
      <xdr:rowOff>95250</xdr:rowOff>
    </xdr:to>
    <xdr:sp>
      <xdr:nvSpPr>
        <xdr:cNvPr id="30" name="Line 30"/>
        <xdr:cNvSpPr>
          <a:spLocks/>
        </xdr:cNvSpPr>
      </xdr:nvSpPr>
      <xdr:spPr>
        <a:xfrm>
          <a:off x="17383125" y="2647950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19050</xdr:colOff>
      <xdr:row>6</xdr:row>
      <xdr:rowOff>9525</xdr:rowOff>
    </xdr:from>
    <xdr:to>
      <xdr:col>26</xdr:col>
      <xdr:colOff>514350</xdr:colOff>
      <xdr:row>11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18745200" y="1143000"/>
          <a:ext cx="1181100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247650</xdr:colOff>
      <xdr:row>4</xdr:row>
      <xdr:rowOff>66675</xdr:rowOff>
    </xdr:from>
    <xdr:to>
      <xdr:col>25</xdr:col>
      <xdr:colOff>28575</xdr:colOff>
      <xdr:row>6</xdr:row>
      <xdr:rowOff>19050</xdr:rowOff>
    </xdr:to>
    <xdr:sp>
      <xdr:nvSpPr>
        <xdr:cNvPr id="32" name="Line 32"/>
        <xdr:cNvSpPr>
          <a:spLocks/>
        </xdr:cNvSpPr>
      </xdr:nvSpPr>
      <xdr:spPr>
        <a:xfrm>
          <a:off x="18288000" y="819150"/>
          <a:ext cx="46672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238125</xdr:colOff>
      <xdr:row>9</xdr:row>
      <xdr:rowOff>9525</xdr:rowOff>
    </xdr:from>
    <xdr:to>
      <xdr:col>25</xdr:col>
      <xdr:colOff>19050</xdr:colOff>
      <xdr:row>10</xdr:row>
      <xdr:rowOff>180975</xdr:rowOff>
    </xdr:to>
    <xdr:sp>
      <xdr:nvSpPr>
        <xdr:cNvPr id="33" name="Line 33"/>
        <xdr:cNvSpPr>
          <a:spLocks/>
        </xdr:cNvSpPr>
      </xdr:nvSpPr>
      <xdr:spPr>
        <a:xfrm flipH="1" flipV="1">
          <a:off x="18278475" y="1790700"/>
          <a:ext cx="466725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247650</xdr:colOff>
      <xdr:row>4</xdr:row>
      <xdr:rowOff>66675</xdr:rowOff>
    </xdr:from>
    <xdr:to>
      <xdr:col>24</xdr:col>
      <xdr:colOff>247650</xdr:colOff>
      <xdr:row>9</xdr:row>
      <xdr:rowOff>38100</xdr:rowOff>
    </xdr:to>
    <xdr:sp>
      <xdr:nvSpPr>
        <xdr:cNvPr id="34" name="Line 34"/>
        <xdr:cNvSpPr>
          <a:spLocks/>
        </xdr:cNvSpPr>
      </xdr:nvSpPr>
      <xdr:spPr>
        <a:xfrm>
          <a:off x="18288000" y="819150"/>
          <a:ext cx="0" cy="1000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257175</xdr:colOff>
      <xdr:row>4</xdr:row>
      <xdr:rowOff>57150</xdr:rowOff>
    </xdr:from>
    <xdr:to>
      <xdr:col>26</xdr:col>
      <xdr:colOff>0</xdr:colOff>
      <xdr:row>4</xdr:row>
      <xdr:rowOff>57150</xdr:rowOff>
    </xdr:to>
    <xdr:sp>
      <xdr:nvSpPr>
        <xdr:cNvPr id="35" name="Line 35"/>
        <xdr:cNvSpPr>
          <a:spLocks/>
        </xdr:cNvSpPr>
      </xdr:nvSpPr>
      <xdr:spPr>
        <a:xfrm>
          <a:off x="18297525" y="809625"/>
          <a:ext cx="1114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9525</xdr:colOff>
      <xdr:row>4</xdr:row>
      <xdr:rowOff>66675</xdr:rowOff>
    </xdr:from>
    <xdr:to>
      <xdr:col>26</xdr:col>
      <xdr:colOff>514350</xdr:colOff>
      <xdr:row>6</xdr:row>
      <xdr:rowOff>9525</xdr:rowOff>
    </xdr:to>
    <xdr:sp>
      <xdr:nvSpPr>
        <xdr:cNvPr id="36" name="Line 36"/>
        <xdr:cNvSpPr>
          <a:spLocks/>
        </xdr:cNvSpPr>
      </xdr:nvSpPr>
      <xdr:spPr>
        <a:xfrm>
          <a:off x="19421475" y="819150"/>
          <a:ext cx="504825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590550</xdr:colOff>
      <xdr:row>4</xdr:row>
      <xdr:rowOff>123825</xdr:rowOff>
    </xdr:from>
    <xdr:to>
      <xdr:col>26</xdr:col>
      <xdr:colOff>133350</xdr:colOff>
      <xdr:row>5</xdr:row>
      <xdr:rowOff>133350</xdr:rowOff>
    </xdr:to>
    <xdr:sp>
      <xdr:nvSpPr>
        <xdr:cNvPr id="37" name="Oval 37"/>
        <xdr:cNvSpPr>
          <a:spLocks/>
        </xdr:cNvSpPr>
      </xdr:nvSpPr>
      <xdr:spPr>
        <a:xfrm>
          <a:off x="18630900" y="876300"/>
          <a:ext cx="9144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19050</xdr:colOff>
      <xdr:row>6</xdr:row>
      <xdr:rowOff>9525</xdr:rowOff>
    </xdr:from>
    <xdr:to>
      <xdr:col>26</xdr:col>
      <xdr:colOff>514350</xdr:colOff>
      <xdr:row>11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18745200" y="1143000"/>
          <a:ext cx="1181100" cy="10572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285750</xdr:colOff>
      <xdr:row>7</xdr:row>
      <xdr:rowOff>9525</xdr:rowOff>
    </xdr:from>
    <xdr:to>
      <xdr:col>26</xdr:col>
      <xdr:colOff>257175</xdr:colOff>
      <xdr:row>8</xdr:row>
      <xdr:rowOff>142875</xdr:rowOff>
    </xdr:to>
    <xdr:sp>
      <xdr:nvSpPr>
        <xdr:cNvPr id="39" name="Rectangle 39"/>
        <xdr:cNvSpPr>
          <a:spLocks/>
        </xdr:cNvSpPr>
      </xdr:nvSpPr>
      <xdr:spPr>
        <a:xfrm>
          <a:off x="19011900" y="1333500"/>
          <a:ext cx="657225" cy="3619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workbookViewId="0" topLeftCell="A4">
      <selection activeCell="A15" sqref="A15"/>
    </sheetView>
  </sheetViews>
  <sheetFormatPr defaultColWidth="9.00390625" defaultRowHeight="12.75"/>
  <cols>
    <col min="8" max="8" width="24.75390625" style="0" customWidth="1"/>
    <col min="9" max="9" width="12.75390625" style="0" customWidth="1"/>
  </cols>
  <sheetData>
    <row r="1" spans="1:8" ht="12.75">
      <c r="A1" s="315"/>
      <c r="B1" s="315"/>
      <c r="C1" s="315"/>
      <c r="D1" s="315"/>
      <c r="E1" s="315"/>
      <c r="F1" s="315"/>
      <c r="G1" s="315"/>
      <c r="H1" s="315"/>
    </row>
    <row r="2" spans="1:9" ht="12.75">
      <c r="A2" s="316"/>
      <c r="B2" s="317"/>
      <c r="C2" s="317"/>
      <c r="D2" s="317"/>
      <c r="E2" s="317"/>
      <c r="F2" s="317"/>
      <c r="G2" s="317"/>
      <c r="H2" s="317"/>
      <c r="I2" s="284"/>
    </row>
    <row r="3" spans="1:8" ht="12.75">
      <c r="A3" s="315"/>
      <c r="B3" s="315"/>
      <c r="C3" s="315"/>
      <c r="D3" s="315"/>
      <c r="E3" s="315"/>
      <c r="F3" s="315"/>
      <c r="G3" s="315"/>
      <c r="H3" s="315"/>
    </row>
    <row r="4" spans="1:9" ht="12.75">
      <c r="A4" s="316"/>
      <c r="B4" s="317"/>
      <c r="C4" s="317"/>
      <c r="D4" s="317"/>
      <c r="E4" s="317"/>
      <c r="F4" s="317"/>
      <c r="G4" s="317"/>
      <c r="H4" s="317"/>
      <c r="I4" s="284"/>
    </row>
    <row r="5" spans="1:9" ht="15">
      <c r="A5" s="288"/>
      <c r="B5" s="318" t="s">
        <v>226</v>
      </c>
      <c r="C5" s="317"/>
      <c r="D5" s="317"/>
      <c r="E5" s="317"/>
      <c r="F5" s="317"/>
      <c r="G5" s="317"/>
      <c r="H5" s="317"/>
      <c r="I5" s="284"/>
    </row>
    <row r="6" spans="1:9" ht="15">
      <c r="A6" s="288"/>
      <c r="B6" s="318"/>
      <c r="C6" s="317"/>
      <c r="D6" s="317"/>
      <c r="E6" s="317"/>
      <c r="F6" s="317"/>
      <c r="G6" s="317"/>
      <c r="H6" s="317"/>
      <c r="I6" s="284"/>
    </row>
    <row r="7" spans="1:9" ht="15">
      <c r="A7" s="288"/>
      <c r="B7" s="318"/>
      <c r="C7" s="317"/>
      <c r="D7" s="317"/>
      <c r="E7" s="317"/>
      <c r="F7" s="317"/>
      <c r="G7" s="317"/>
      <c r="H7" s="317"/>
      <c r="I7" s="284"/>
    </row>
    <row r="8" spans="1:9" ht="15">
      <c r="A8" s="288"/>
      <c r="B8" s="318"/>
      <c r="C8" s="317"/>
      <c r="D8" s="317"/>
      <c r="E8" s="317"/>
      <c r="F8" s="317"/>
      <c r="G8" s="317"/>
      <c r="H8" s="317"/>
      <c r="I8" s="284"/>
    </row>
    <row r="9" spans="1:9" ht="15">
      <c r="A9" s="288"/>
      <c r="B9" s="318"/>
      <c r="C9" s="317"/>
      <c r="D9" s="317"/>
      <c r="E9" s="317"/>
      <c r="F9" s="317"/>
      <c r="G9" s="317"/>
      <c r="H9" s="318" t="s">
        <v>0</v>
      </c>
      <c r="I9" s="284"/>
    </row>
    <row r="10" spans="1:9" ht="15">
      <c r="A10" s="288"/>
      <c r="B10" s="318"/>
      <c r="C10" s="317"/>
      <c r="D10" s="317"/>
      <c r="E10" s="317"/>
      <c r="F10" s="317"/>
      <c r="G10" s="317"/>
      <c r="H10" s="288"/>
      <c r="I10" s="284"/>
    </row>
    <row r="11" spans="1:9" ht="14.25">
      <c r="A11" s="288"/>
      <c r="B11" s="317"/>
      <c r="C11" s="317"/>
      <c r="D11" s="317"/>
      <c r="E11" s="317"/>
      <c r="F11" s="317"/>
      <c r="G11" s="317"/>
      <c r="H11" s="317"/>
      <c r="I11" s="284"/>
    </row>
    <row r="12" spans="1:9" ht="15">
      <c r="A12" s="288" t="s">
        <v>229</v>
      </c>
      <c r="B12" s="317"/>
      <c r="C12" s="317"/>
      <c r="D12" s="317"/>
      <c r="E12" s="317"/>
      <c r="F12" s="317"/>
      <c r="G12" s="318"/>
      <c r="H12" s="317"/>
      <c r="I12" s="284"/>
    </row>
    <row r="13" spans="1:9" ht="15">
      <c r="A13" s="318" t="s">
        <v>230</v>
      </c>
      <c r="B13" s="323"/>
      <c r="C13" s="317"/>
      <c r="D13" s="317"/>
      <c r="E13" s="317"/>
      <c r="F13" s="317"/>
      <c r="G13" s="317"/>
      <c r="H13" s="317"/>
      <c r="I13" s="284"/>
    </row>
    <row r="14" spans="1:9" ht="14.25">
      <c r="A14" s="288" t="s">
        <v>234</v>
      </c>
      <c r="B14" s="317"/>
      <c r="C14" s="288"/>
      <c r="D14" s="317"/>
      <c r="E14" s="317"/>
      <c r="F14" s="317"/>
      <c r="G14" s="317"/>
      <c r="H14" s="317"/>
      <c r="I14" s="284"/>
    </row>
    <row r="15" spans="1:9" ht="15">
      <c r="A15" s="288" t="s">
        <v>231</v>
      </c>
      <c r="B15" s="317"/>
      <c r="C15" s="317"/>
      <c r="D15" s="317"/>
      <c r="E15" s="317"/>
      <c r="F15" s="317"/>
      <c r="G15" s="317"/>
      <c r="H15" s="288"/>
      <c r="I15" s="284"/>
    </row>
    <row r="16" spans="1:9" ht="14.25">
      <c r="A16" s="288" t="s">
        <v>232</v>
      </c>
      <c r="B16" s="317"/>
      <c r="C16" s="317"/>
      <c r="D16" s="317"/>
      <c r="E16" s="317"/>
      <c r="F16" s="317"/>
      <c r="G16" s="317"/>
      <c r="H16" s="317"/>
      <c r="I16" s="284"/>
    </row>
    <row r="17" spans="1:9" ht="14.25">
      <c r="A17" s="288" t="s">
        <v>233</v>
      </c>
      <c r="B17" s="317"/>
      <c r="C17" s="317"/>
      <c r="D17" s="317"/>
      <c r="E17" s="317"/>
      <c r="F17" s="317"/>
      <c r="G17" s="317"/>
      <c r="H17" s="317"/>
      <c r="I17" s="284"/>
    </row>
    <row r="18" spans="1:9" ht="14.25">
      <c r="A18" s="314"/>
      <c r="B18" s="313"/>
      <c r="C18" s="313"/>
      <c r="D18" s="313"/>
      <c r="E18" s="313"/>
      <c r="F18" s="313"/>
      <c r="G18" s="313"/>
      <c r="H18" s="313"/>
      <c r="I18" s="284"/>
    </row>
    <row r="19" spans="1:9" ht="15">
      <c r="A19" s="286" t="s">
        <v>1</v>
      </c>
      <c r="B19" s="283"/>
      <c r="C19" s="283"/>
      <c r="D19" s="283"/>
      <c r="E19" s="283"/>
      <c r="F19" s="283"/>
      <c r="G19" s="283"/>
      <c r="H19" s="283"/>
      <c r="I19" s="284"/>
    </row>
    <row r="20" spans="1:9" ht="15">
      <c r="A20" s="286"/>
      <c r="B20" s="283"/>
      <c r="C20" s="283"/>
      <c r="D20" s="283"/>
      <c r="E20" s="283"/>
      <c r="F20" s="283"/>
      <c r="G20" s="283"/>
      <c r="H20" s="283"/>
      <c r="I20" s="284"/>
    </row>
    <row r="21" spans="1:9" ht="14.25">
      <c r="A21" s="285" t="s">
        <v>2</v>
      </c>
      <c r="B21" s="283"/>
      <c r="C21" s="283"/>
      <c r="D21" s="283"/>
      <c r="E21" s="283"/>
      <c r="F21" s="283"/>
      <c r="G21" s="283"/>
      <c r="H21" s="283"/>
      <c r="I21" s="284"/>
    </row>
    <row r="22" spans="1:9" ht="14.25">
      <c r="A22" s="285" t="s">
        <v>216</v>
      </c>
      <c r="B22" s="283"/>
      <c r="C22" s="283"/>
      <c r="D22" s="283"/>
      <c r="E22" s="283"/>
      <c r="F22" s="283"/>
      <c r="G22" s="283"/>
      <c r="H22" s="283"/>
      <c r="I22" s="284"/>
    </row>
    <row r="23" spans="1:9" ht="14.25">
      <c r="A23" s="285" t="s">
        <v>225</v>
      </c>
      <c r="B23" s="283"/>
      <c r="C23" s="283"/>
      <c r="D23" s="283"/>
      <c r="E23" s="283"/>
      <c r="F23" s="283"/>
      <c r="G23" s="283"/>
      <c r="H23" s="283"/>
      <c r="I23" s="284"/>
    </row>
    <row r="24" spans="1:9" ht="14.25">
      <c r="A24" s="285" t="s">
        <v>217</v>
      </c>
      <c r="B24" s="283"/>
      <c r="C24" s="283"/>
      <c r="D24" s="283"/>
      <c r="E24" s="283"/>
      <c r="F24" s="283"/>
      <c r="G24" s="283"/>
      <c r="H24" s="283"/>
      <c r="I24" s="284"/>
    </row>
    <row r="25" spans="1:9" ht="14.25">
      <c r="A25" s="285"/>
      <c r="B25" s="283"/>
      <c r="C25" s="283"/>
      <c r="D25" s="283"/>
      <c r="E25" s="283"/>
      <c r="F25" s="283"/>
      <c r="G25" s="283"/>
      <c r="H25" s="283"/>
      <c r="I25" s="284"/>
    </row>
    <row r="26" spans="1:9" ht="15">
      <c r="A26" s="286" t="s">
        <v>3</v>
      </c>
      <c r="B26" s="283"/>
      <c r="C26" s="283"/>
      <c r="D26" s="283"/>
      <c r="E26" s="283"/>
      <c r="F26" s="283"/>
      <c r="G26" s="283"/>
      <c r="H26" s="283"/>
      <c r="I26" s="284"/>
    </row>
    <row r="27" spans="1:9" ht="15">
      <c r="A27" s="286"/>
      <c r="B27" s="283"/>
      <c r="C27" s="283"/>
      <c r="D27" s="283"/>
      <c r="E27" s="283"/>
      <c r="F27" s="283"/>
      <c r="G27" s="283"/>
      <c r="H27" s="283"/>
      <c r="I27" s="284"/>
    </row>
    <row r="28" spans="1:9" ht="14.25">
      <c r="A28" s="285" t="s">
        <v>4</v>
      </c>
      <c r="B28" s="283"/>
      <c r="C28" s="283"/>
      <c r="D28" s="283"/>
      <c r="E28" s="283"/>
      <c r="F28" s="283"/>
      <c r="G28" s="283"/>
      <c r="H28" s="283"/>
      <c r="I28" s="284"/>
    </row>
    <row r="29" spans="1:9" ht="14.25">
      <c r="A29" s="285" t="s">
        <v>5</v>
      </c>
      <c r="B29" s="283"/>
      <c r="C29" s="283"/>
      <c r="D29" s="283"/>
      <c r="E29" s="283"/>
      <c r="F29" s="283"/>
      <c r="G29" s="283"/>
      <c r="H29" s="283"/>
      <c r="I29" s="284"/>
    </row>
    <row r="30" spans="1:9" ht="14.25">
      <c r="A30" s="285" t="s">
        <v>6</v>
      </c>
      <c r="B30" s="283"/>
      <c r="C30" s="283"/>
      <c r="D30" s="283"/>
      <c r="E30" s="283"/>
      <c r="F30" s="283"/>
      <c r="G30" s="283"/>
      <c r="H30" s="283"/>
      <c r="I30" s="284"/>
    </row>
    <row r="31" spans="1:9" ht="14.25">
      <c r="A31" s="285" t="s">
        <v>7</v>
      </c>
      <c r="B31" s="283"/>
      <c r="C31" s="283"/>
      <c r="D31" s="283"/>
      <c r="E31" s="283"/>
      <c r="F31" s="283"/>
      <c r="G31" s="283"/>
      <c r="H31" s="283"/>
      <c r="I31" s="284"/>
    </row>
    <row r="32" spans="1:9" ht="14.25">
      <c r="A32" s="285" t="s">
        <v>227</v>
      </c>
      <c r="B32" s="283"/>
      <c r="C32" s="283"/>
      <c r="D32" s="283"/>
      <c r="E32" s="283"/>
      <c r="F32" s="283"/>
      <c r="G32" s="283"/>
      <c r="H32" s="283"/>
      <c r="I32" s="284"/>
    </row>
    <row r="33" spans="1:9" ht="14.25">
      <c r="A33" s="285" t="s">
        <v>8</v>
      </c>
      <c r="B33" s="283"/>
      <c r="C33" s="283"/>
      <c r="D33" s="283"/>
      <c r="E33" s="283"/>
      <c r="F33" s="283"/>
      <c r="G33" s="283"/>
      <c r="H33" s="283"/>
      <c r="I33" s="284"/>
    </row>
    <row r="34" spans="1:9" ht="14.25">
      <c r="A34" s="285" t="s">
        <v>9</v>
      </c>
      <c r="B34" s="283"/>
      <c r="C34" s="283"/>
      <c r="D34" s="283"/>
      <c r="E34" s="283"/>
      <c r="F34" s="283"/>
      <c r="G34" s="283"/>
      <c r="H34" s="283"/>
      <c r="I34" s="284"/>
    </row>
    <row r="35" spans="1:9" ht="14.25">
      <c r="A35" s="285" t="s">
        <v>10</v>
      </c>
      <c r="B35" s="283"/>
      <c r="C35" s="283"/>
      <c r="D35" s="283"/>
      <c r="E35" s="283"/>
      <c r="F35" s="283"/>
      <c r="G35" s="283"/>
      <c r="H35" s="283"/>
      <c r="I35" s="284"/>
    </row>
    <row r="36" spans="1:9" ht="14.25">
      <c r="A36" s="285"/>
      <c r="B36" s="283"/>
      <c r="C36" s="283"/>
      <c r="D36" s="283"/>
      <c r="E36" s="283"/>
      <c r="F36" s="283"/>
      <c r="G36" s="283"/>
      <c r="H36" s="283"/>
      <c r="I36" s="284"/>
    </row>
    <row r="37" spans="1:9" ht="15">
      <c r="A37" s="286" t="s">
        <v>11</v>
      </c>
      <c r="B37" s="283"/>
      <c r="C37" s="283"/>
      <c r="D37" s="283"/>
      <c r="E37" s="283"/>
      <c r="F37" s="283"/>
      <c r="G37" s="283"/>
      <c r="H37" s="283"/>
      <c r="I37" s="284"/>
    </row>
    <row r="38" spans="1:9" ht="15">
      <c r="A38" s="286"/>
      <c r="B38" s="283"/>
      <c r="C38" s="283"/>
      <c r="D38" s="283"/>
      <c r="E38" s="283"/>
      <c r="F38" s="283"/>
      <c r="G38" s="283"/>
      <c r="H38" s="283"/>
      <c r="I38" s="284"/>
    </row>
    <row r="39" spans="1:9" ht="14.25">
      <c r="A39" s="285" t="s">
        <v>12</v>
      </c>
      <c r="B39" s="283"/>
      <c r="C39" s="283"/>
      <c r="D39" s="283"/>
      <c r="E39" s="283"/>
      <c r="F39" s="283"/>
      <c r="G39" s="283"/>
      <c r="H39" s="283"/>
      <c r="I39" s="284"/>
    </row>
    <row r="40" spans="1:9" ht="14.25">
      <c r="A40" s="285" t="s">
        <v>13</v>
      </c>
      <c r="B40" s="283"/>
      <c r="C40" s="283"/>
      <c r="D40" s="283"/>
      <c r="E40" s="283"/>
      <c r="F40" s="283"/>
      <c r="G40" s="283"/>
      <c r="H40" s="283"/>
      <c r="I40" s="284"/>
    </row>
    <row r="41" spans="1:9" ht="14.25">
      <c r="A41" s="285" t="s">
        <v>14</v>
      </c>
      <c r="B41" s="283"/>
      <c r="C41" s="283"/>
      <c r="D41" s="283"/>
      <c r="E41" s="283"/>
      <c r="F41" s="283"/>
      <c r="G41" s="283"/>
      <c r="H41" s="283"/>
      <c r="I41" s="284"/>
    </row>
    <row r="42" spans="1:9" ht="14.25">
      <c r="A42" s="285" t="s">
        <v>15</v>
      </c>
      <c r="B42" s="283"/>
      <c r="C42" s="283"/>
      <c r="D42" s="283"/>
      <c r="E42" s="283"/>
      <c r="F42" s="283"/>
      <c r="G42" s="283"/>
      <c r="H42" s="283"/>
      <c r="I42" s="284"/>
    </row>
    <row r="43" spans="1:9" ht="14.25">
      <c r="A43" s="285" t="s">
        <v>16</v>
      </c>
      <c r="B43" s="283"/>
      <c r="C43" s="283"/>
      <c r="D43" s="283"/>
      <c r="E43" s="283"/>
      <c r="F43" s="283"/>
      <c r="G43" s="283"/>
      <c r="H43" s="283"/>
      <c r="I43" s="284"/>
    </row>
    <row r="44" spans="1:9" ht="14.25">
      <c r="A44" s="285" t="s">
        <v>17</v>
      </c>
      <c r="B44" s="283"/>
      <c r="C44" s="283"/>
      <c r="D44" s="283"/>
      <c r="E44" s="283"/>
      <c r="F44" s="283"/>
      <c r="G44" s="283"/>
      <c r="H44" s="283"/>
      <c r="I44" s="284"/>
    </row>
    <row r="45" spans="1:9" ht="14.25">
      <c r="A45" s="285" t="s">
        <v>18</v>
      </c>
      <c r="B45" s="283"/>
      <c r="C45" s="283"/>
      <c r="D45" s="283"/>
      <c r="E45" s="283"/>
      <c r="F45" s="283"/>
      <c r="G45" s="283"/>
      <c r="H45" s="283"/>
      <c r="I45" s="284"/>
    </row>
    <row r="46" spans="1:9" ht="14.25">
      <c r="A46" s="285" t="s">
        <v>19</v>
      </c>
      <c r="B46" s="283"/>
      <c r="C46" s="283"/>
      <c r="D46" s="283"/>
      <c r="E46" s="283"/>
      <c r="F46" s="283"/>
      <c r="G46" s="283"/>
      <c r="H46" s="283"/>
      <c r="I46" s="284"/>
    </row>
    <row r="47" spans="1:9" ht="14.25">
      <c r="A47" s="285" t="s">
        <v>20</v>
      </c>
      <c r="B47" s="283"/>
      <c r="C47" s="283"/>
      <c r="D47" s="283"/>
      <c r="E47" s="283"/>
      <c r="F47" s="283"/>
      <c r="G47" s="283"/>
      <c r="H47" s="283"/>
      <c r="I47" s="284"/>
    </row>
    <row r="48" spans="1:9" ht="14.25">
      <c r="A48" s="285" t="s">
        <v>21</v>
      </c>
      <c r="B48" s="283"/>
      <c r="C48" s="283"/>
      <c r="D48" s="283"/>
      <c r="E48" s="283"/>
      <c r="F48" s="283"/>
      <c r="G48" s="283"/>
      <c r="H48" s="283"/>
      <c r="I48" s="284"/>
    </row>
    <row r="49" spans="1:9" ht="14.25">
      <c r="A49" s="285" t="s">
        <v>22</v>
      </c>
      <c r="B49" s="283"/>
      <c r="C49" s="283"/>
      <c r="D49" s="283"/>
      <c r="E49" s="283"/>
      <c r="F49" s="283"/>
      <c r="G49" s="283"/>
      <c r="H49" s="283"/>
      <c r="I49" s="284"/>
    </row>
    <row r="50" spans="1:9" ht="14.25">
      <c r="A50" s="285"/>
      <c r="B50" s="283"/>
      <c r="C50" s="283"/>
      <c r="D50" s="283"/>
      <c r="E50" s="283"/>
      <c r="F50" s="283"/>
      <c r="G50" s="283"/>
      <c r="H50" s="283"/>
      <c r="I50" s="284"/>
    </row>
    <row r="51" spans="1:9" ht="14.25">
      <c r="A51" s="285"/>
      <c r="B51" s="283"/>
      <c r="C51" s="283"/>
      <c r="D51" s="283"/>
      <c r="E51" s="283"/>
      <c r="F51" s="283"/>
      <c r="G51" s="283"/>
      <c r="H51" s="283"/>
      <c r="I51" s="284"/>
    </row>
    <row r="52" spans="1:9" ht="15">
      <c r="A52" s="286"/>
      <c r="B52" s="283"/>
      <c r="C52" s="283"/>
      <c r="D52" s="283"/>
      <c r="E52" s="283"/>
      <c r="F52" s="283"/>
      <c r="G52" s="283"/>
      <c r="H52" s="283"/>
      <c r="I52" s="284"/>
    </row>
    <row r="53" spans="1:9" ht="15">
      <c r="A53" s="286" t="s">
        <v>23</v>
      </c>
      <c r="B53" s="283"/>
      <c r="C53" s="283"/>
      <c r="D53" s="283"/>
      <c r="E53" s="283"/>
      <c r="F53" s="283"/>
      <c r="G53" s="283"/>
      <c r="H53" s="283"/>
      <c r="I53" s="284"/>
    </row>
    <row r="54" spans="1:9" ht="14.25">
      <c r="A54" s="285"/>
      <c r="B54" s="283"/>
      <c r="C54" s="283"/>
      <c r="D54" s="283"/>
      <c r="E54" s="283"/>
      <c r="F54" s="283"/>
      <c r="G54" s="283"/>
      <c r="H54" s="283"/>
      <c r="I54" s="284"/>
    </row>
    <row r="55" spans="1:9" ht="14.25">
      <c r="A55" s="285" t="s">
        <v>24</v>
      </c>
      <c r="B55" s="283"/>
      <c r="C55" s="283"/>
      <c r="D55" s="283"/>
      <c r="E55" s="283"/>
      <c r="F55" s="283"/>
      <c r="G55" s="283"/>
      <c r="H55" s="283"/>
      <c r="I55" s="284"/>
    </row>
    <row r="56" spans="1:9" ht="14.25">
      <c r="A56" s="285" t="s">
        <v>25</v>
      </c>
      <c r="B56" s="283"/>
      <c r="C56" s="283"/>
      <c r="D56" s="283"/>
      <c r="E56" s="283"/>
      <c r="F56" s="283"/>
      <c r="G56" s="283"/>
      <c r="H56" s="283"/>
      <c r="I56" s="284"/>
    </row>
    <row r="57" spans="1:9" ht="14.25">
      <c r="A57" s="285"/>
      <c r="B57" s="283"/>
      <c r="C57" s="283"/>
      <c r="D57" s="283"/>
      <c r="E57" s="283"/>
      <c r="F57" s="283"/>
      <c r="G57" s="283"/>
      <c r="H57" s="283"/>
      <c r="I57" s="284"/>
    </row>
    <row r="58" spans="1:9" ht="15">
      <c r="A58" s="286" t="s">
        <v>26</v>
      </c>
      <c r="B58" s="283"/>
      <c r="C58" s="283"/>
      <c r="D58" s="283"/>
      <c r="E58" s="283"/>
      <c r="F58" s="283"/>
      <c r="G58" s="283"/>
      <c r="H58" s="283"/>
      <c r="I58" s="284"/>
    </row>
    <row r="59" spans="1:9" ht="15">
      <c r="A59" s="286"/>
      <c r="B59" s="283"/>
      <c r="C59" s="283"/>
      <c r="D59" s="283"/>
      <c r="E59" s="283"/>
      <c r="F59" s="283"/>
      <c r="G59" s="283"/>
      <c r="H59" s="283"/>
      <c r="I59" s="284"/>
    </row>
    <row r="60" spans="1:9" ht="14.25">
      <c r="A60" s="285" t="s">
        <v>27</v>
      </c>
      <c r="B60" s="283"/>
      <c r="C60" s="283"/>
      <c r="D60" s="283"/>
      <c r="E60" s="283"/>
      <c r="F60" s="283"/>
      <c r="G60" s="283"/>
      <c r="H60" s="283"/>
      <c r="I60" s="284"/>
    </row>
    <row r="61" spans="1:9" ht="14.25">
      <c r="A61" s="285" t="s">
        <v>28</v>
      </c>
      <c r="B61" s="283"/>
      <c r="C61" s="283"/>
      <c r="D61" s="283"/>
      <c r="E61" s="283"/>
      <c r="F61" s="283"/>
      <c r="G61" s="283"/>
      <c r="H61" s="283"/>
      <c r="I61" s="284"/>
    </row>
    <row r="62" spans="1:9" ht="14.25">
      <c r="A62" s="285" t="s">
        <v>29</v>
      </c>
      <c r="B62" s="283"/>
      <c r="C62" s="283"/>
      <c r="D62" s="283"/>
      <c r="E62" s="283"/>
      <c r="F62" s="283"/>
      <c r="G62" s="283"/>
      <c r="H62" s="283"/>
      <c r="I62" s="284"/>
    </row>
    <row r="63" spans="1:9" ht="14.25">
      <c r="A63" s="285" t="s">
        <v>30</v>
      </c>
      <c r="B63" s="283"/>
      <c r="C63" s="283"/>
      <c r="D63" s="283"/>
      <c r="E63" s="283"/>
      <c r="F63" s="283"/>
      <c r="G63" s="283"/>
      <c r="H63" s="283"/>
      <c r="I63" s="284"/>
    </row>
    <row r="64" spans="1:9" ht="14.25">
      <c r="A64" s="285"/>
      <c r="B64" s="283"/>
      <c r="C64" s="283"/>
      <c r="D64" s="283"/>
      <c r="E64" s="283"/>
      <c r="F64" s="283"/>
      <c r="G64" s="283"/>
      <c r="H64" s="283"/>
      <c r="I64" s="284"/>
    </row>
    <row r="65" spans="1:9" ht="14.25">
      <c r="A65" s="285" t="s">
        <v>31</v>
      </c>
      <c r="B65" s="283"/>
      <c r="C65" s="283"/>
      <c r="D65" s="283"/>
      <c r="E65" s="283"/>
      <c r="F65" s="283"/>
      <c r="G65" s="283"/>
      <c r="H65" s="283"/>
      <c r="I65" s="284"/>
    </row>
    <row r="66" spans="1:9" ht="14.25">
      <c r="A66" s="285" t="s">
        <v>32</v>
      </c>
      <c r="B66" s="283"/>
      <c r="C66" s="283"/>
      <c r="D66" s="283"/>
      <c r="E66" s="283"/>
      <c r="F66" s="283"/>
      <c r="G66" s="283"/>
      <c r="H66" s="283"/>
      <c r="I66" s="284"/>
    </row>
    <row r="67" spans="1:9" ht="14.25">
      <c r="A67" s="285" t="s">
        <v>33</v>
      </c>
      <c r="B67" s="285"/>
      <c r="C67" s="285"/>
      <c r="D67" s="285"/>
      <c r="E67" s="285"/>
      <c r="F67" s="285"/>
      <c r="G67" s="285"/>
      <c r="H67" s="285"/>
      <c r="I67" s="284"/>
    </row>
    <row r="68" spans="1:9" ht="14.25">
      <c r="A68" s="285" t="s">
        <v>34</v>
      </c>
      <c r="B68" s="285"/>
      <c r="C68" s="285"/>
      <c r="D68" s="285"/>
      <c r="E68" s="285"/>
      <c r="F68" s="285"/>
      <c r="G68" s="285"/>
      <c r="H68" s="285"/>
      <c r="I68" s="284"/>
    </row>
    <row r="69" spans="1:9" ht="14.25">
      <c r="A69" s="285" t="s">
        <v>35</v>
      </c>
      <c r="B69" s="285"/>
      <c r="C69" s="285"/>
      <c r="D69" s="285"/>
      <c r="E69" s="285"/>
      <c r="F69" s="285"/>
      <c r="G69" s="285"/>
      <c r="H69" s="285"/>
      <c r="I69" s="284"/>
    </row>
    <row r="70" spans="1:9" ht="14.25">
      <c r="A70" s="285" t="s">
        <v>36</v>
      </c>
      <c r="B70" s="285"/>
      <c r="C70" s="285"/>
      <c r="D70" s="285"/>
      <c r="E70" s="285"/>
      <c r="F70" s="285"/>
      <c r="G70" s="285"/>
      <c r="H70" s="285"/>
      <c r="I70" s="284"/>
    </row>
    <row r="71" spans="1:9" ht="14.25">
      <c r="A71" s="285" t="s">
        <v>37</v>
      </c>
      <c r="B71" s="285"/>
      <c r="C71" s="285"/>
      <c r="D71" s="285"/>
      <c r="E71" s="285"/>
      <c r="F71" s="285"/>
      <c r="G71" s="285"/>
      <c r="H71" s="285"/>
      <c r="I71" s="284"/>
    </row>
    <row r="72" spans="1:9" ht="14.25">
      <c r="A72" s="285"/>
      <c r="B72" s="285"/>
      <c r="C72" s="285"/>
      <c r="D72" s="285"/>
      <c r="E72" s="285"/>
      <c r="F72" s="285"/>
      <c r="G72" s="285"/>
      <c r="H72" s="285"/>
      <c r="I72" s="284"/>
    </row>
    <row r="73" spans="1:9" ht="15">
      <c r="A73" s="286" t="s">
        <v>38</v>
      </c>
      <c r="B73" s="285"/>
      <c r="C73" s="285"/>
      <c r="D73" s="285"/>
      <c r="E73" s="285"/>
      <c r="F73" s="285"/>
      <c r="G73" s="285"/>
      <c r="H73" s="285"/>
      <c r="I73" s="284"/>
    </row>
    <row r="74" spans="1:9" ht="15">
      <c r="A74" s="286"/>
      <c r="B74" s="285"/>
      <c r="C74" s="285"/>
      <c r="D74" s="285"/>
      <c r="E74" s="285"/>
      <c r="F74" s="285"/>
      <c r="G74" s="285"/>
      <c r="H74" s="285"/>
      <c r="I74" s="284"/>
    </row>
    <row r="75" spans="1:9" ht="14.25">
      <c r="A75" s="285" t="s">
        <v>39</v>
      </c>
      <c r="B75" s="285"/>
      <c r="C75" s="285"/>
      <c r="D75" s="285"/>
      <c r="E75" s="285"/>
      <c r="F75" s="285"/>
      <c r="G75" s="285"/>
      <c r="H75" s="285"/>
      <c r="I75" s="284"/>
    </row>
    <row r="76" spans="1:9" ht="14.25">
      <c r="A76" s="285" t="s">
        <v>40</v>
      </c>
      <c r="B76" s="285"/>
      <c r="C76" s="285"/>
      <c r="D76" s="285"/>
      <c r="E76" s="285"/>
      <c r="F76" s="285"/>
      <c r="G76" s="285"/>
      <c r="H76" s="285"/>
      <c r="I76" s="284"/>
    </row>
    <row r="77" spans="1:9" ht="14.25">
      <c r="A77" s="285" t="s">
        <v>41</v>
      </c>
      <c r="B77" s="285"/>
      <c r="C77" s="285"/>
      <c r="D77" s="285"/>
      <c r="E77" s="285"/>
      <c r="F77" s="285"/>
      <c r="G77" s="285"/>
      <c r="H77" s="285"/>
      <c r="I77" s="284"/>
    </row>
    <row r="78" spans="1:9" ht="14.25">
      <c r="A78" s="285" t="s">
        <v>42</v>
      </c>
      <c r="B78" s="285"/>
      <c r="C78" s="285"/>
      <c r="D78" s="285"/>
      <c r="E78" s="285"/>
      <c r="F78" s="285"/>
      <c r="G78" s="285"/>
      <c r="H78" s="285"/>
      <c r="I78" s="284"/>
    </row>
    <row r="79" spans="1:9" ht="14.25">
      <c r="A79" s="285" t="s">
        <v>43</v>
      </c>
      <c r="B79" s="285"/>
      <c r="C79" s="285"/>
      <c r="D79" s="285"/>
      <c r="E79" s="285"/>
      <c r="F79" s="285"/>
      <c r="G79" s="285"/>
      <c r="H79" s="285"/>
      <c r="I79" s="284"/>
    </row>
    <row r="80" spans="1:9" ht="14.25">
      <c r="A80" s="285" t="s">
        <v>44</v>
      </c>
      <c r="B80" s="285"/>
      <c r="C80" s="285"/>
      <c r="D80" s="285"/>
      <c r="E80" s="285"/>
      <c r="F80" s="285"/>
      <c r="G80" s="285"/>
      <c r="H80" s="285"/>
      <c r="I80" s="284"/>
    </row>
    <row r="81" spans="1:9" ht="14.25">
      <c r="A81" s="285" t="s">
        <v>45</v>
      </c>
      <c r="B81" s="285"/>
      <c r="C81" s="285"/>
      <c r="D81" s="285"/>
      <c r="E81" s="285"/>
      <c r="F81" s="285"/>
      <c r="G81" s="285"/>
      <c r="H81" s="285"/>
      <c r="I81" s="284"/>
    </row>
    <row r="82" spans="1:9" ht="14.25">
      <c r="A82" s="285" t="s">
        <v>46</v>
      </c>
      <c r="B82" s="285"/>
      <c r="C82" s="285"/>
      <c r="D82" s="285"/>
      <c r="E82" s="285"/>
      <c r="F82" s="285"/>
      <c r="G82" s="285"/>
      <c r="H82" s="285"/>
      <c r="I82" s="284"/>
    </row>
    <row r="83" spans="1:9" ht="14.25">
      <c r="A83" s="285" t="s">
        <v>47</v>
      </c>
      <c r="B83" s="285"/>
      <c r="C83" s="285"/>
      <c r="D83" s="285"/>
      <c r="E83" s="285"/>
      <c r="F83" s="285"/>
      <c r="G83" s="285"/>
      <c r="H83" s="285"/>
      <c r="I83" s="284"/>
    </row>
    <row r="84" spans="1:9" ht="14.25">
      <c r="A84" s="285" t="s">
        <v>48</v>
      </c>
      <c r="B84" s="285"/>
      <c r="C84" s="285"/>
      <c r="D84" s="285"/>
      <c r="E84" s="285"/>
      <c r="F84" s="285"/>
      <c r="G84" s="285"/>
      <c r="H84" s="285"/>
      <c r="I84" s="284"/>
    </row>
    <row r="85" spans="1:9" ht="14.25">
      <c r="A85" s="285" t="s">
        <v>49</v>
      </c>
      <c r="B85" s="285"/>
      <c r="C85" s="285"/>
      <c r="D85" s="285"/>
      <c r="E85" s="285"/>
      <c r="F85" s="285"/>
      <c r="G85" s="285"/>
      <c r="H85" s="285"/>
      <c r="I85" s="284"/>
    </row>
    <row r="86" spans="1:9" ht="14.25">
      <c r="A86" s="285" t="s">
        <v>50</v>
      </c>
      <c r="B86" s="285"/>
      <c r="C86" s="285"/>
      <c r="D86" s="285"/>
      <c r="E86" s="285"/>
      <c r="F86" s="285"/>
      <c r="G86" s="285"/>
      <c r="H86" s="285"/>
      <c r="I86" s="284"/>
    </row>
    <row r="87" spans="1:9" ht="14.25">
      <c r="A87" s="285"/>
      <c r="B87" s="285"/>
      <c r="C87" s="285"/>
      <c r="D87" s="285"/>
      <c r="E87" s="285"/>
      <c r="F87" s="285"/>
      <c r="G87" s="285"/>
      <c r="H87" s="285"/>
      <c r="I87" s="284"/>
    </row>
    <row r="88" spans="1:9" ht="15">
      <c r="A88" s="286" t="s">
        <v>51</v>
      </c>
      <c r="B88" s="285"/>
      <c r="C88" s="285"/>
      <c r="D88" s="285"/>
      <c r="E88" s="285"/>
      <c r="F88" s="285"/>
      <c r="G88" s="285"/>
      <c r="H88" s="285"/>
      <c r="I88" s="284"/>
    </row>
    <row r="89" spans="1:9" ht="15">
      <c r="A89" s="286"/>
      <c r="B89" s="285"/>
      <c r="C89" s="285"/>
      <c r="D89" s="285"/>
      <c r="E89" s="285"/>
      <c r="F89" s="285"/>
      <c r="G89" s="285"/>
      <c r="H89" s="285"/>
      <c r="I89" s="284"/>
    </row>
    <row r="90" spans="1:9" ht="14.25">
      <c r="A90" s="285" t="s">
        <v>52</v>
      </c>
      <c r="B90" s="285"/>
      <c r="C90" s="285"/>
      <c r="D90" s="285"/>
      <c r="E90" s="285"/>
      <c r="F90" s="285"/>
      <c r="G90" s="285"/>
      <c r="H90" s="285"/>
      <c r="I90" s="284"/>
    </row>
    <row r="91" spans="1:9" ht="14.25">
      <c r="A91" s="285" t="s">
        <v>53</v>
      </c>
      <c r="B91" s="285"/>
      <c r="C91" s="285"/>
      <c r="D91" s="285"/>
      <c r="E91" s="285"/>
      <c r="F91" s="285"/>
      <c r="G91" s="285"/>
      <c r="H91" s="285"/>
      <c r="I91" s="284"/>
    </row>
    <row r="92" spans="1:9" ht="14.25">
      <c r="A92" s="285" t="s">
        <v>54</v>
      </c>
      <c r="B92" s="285"/>
      <c r="C92" s="285"/>
      <c r="D92" s="285"/>
      <c r="E92" s="285"/>
      <c r="F92" s="285"/>
      <c r="G92" s="285"/>
      <c r="H92" s="285"/>
      <c r="I92" s="284"/>
    </row>
    <row r="93" spans="1:9" ht="14.25">
      <c r="A93" s="285" t="s">
        <v>55</v>
      </c>
      <c r="B93" s="285"/>
      <c r="C93" s="285"/>
      <c r="D93" s="285"/>
      <c r="E93" s="285"/>
      <c r="F93" s="285"/>
      <c r="G93" s="285"/>
      <c r="H93" s="285"/>
      <c r="I93" s="284"/>
    </row>
    <row r="94" spans="1:9" ht="14.25">
      <c r="A94" s="285" t="s">
        <v>56</v>
      </c>
      <c r="B94" s="285"/>
      <c r="C94" s="285"/>
      <c r="D94" s="285"/>
      <c r="E94" s="285"/>
      <c r="F94" s="285"/>
      <c r="G94" s="285"/>
      <c r="H94" s="285"/>
      <c r="I94" s="284"/>
    </row>
    <row r="95" spans="1:9" ht="14.25">
      <c r="A95" s="285" t="s">
        <v>57</v>
      </c>
      <c r="B95" s="285"/>
      <c r="C95" s="285"/>
      <c r="D95" s="285"/>
      <c r="E95" s="285"/>
      <c r="F95" s="285"/>
      <c r="G95" s="285"/>
      <c r="H95" s="285"/>
      <c r="I95" s="284"/>
    </row>
    <row r="96" spans="1:9" ht="14.25">
      <c r="A96" s="285" t="s">
        <v>58</v>
      </c>
      <c r="B96" s="285"/>
      <c r="C96" s="285"/>
      <c r="D96" s="285"/>
      <c r="E96" s="285"/>
      <c r="F96" s="285"/>
      <c r="G96" s="285"/>
      <c r="H96" s="285"/>
      <c r="I96" s="284"/>
    </row>
    <row r="97" spans="1:9" ht="14.25">
      <c r="A97" s="285" t="s">
        <v>59</v>
      </c>
      <c r="B97" s="285"/>
      <c r="C97" s="285"/>
      <c r="D97" s="285"/>
      <c r="E97" s="285"/>
      <c r="F97" s="285"/>
      <c r="G97" s="285"/>
      <c r="H97" s="285"/>
      <c r="I97" s="284"/>
    </row>
    <row r="98" spans="1:9" ht="14.25">
      <c r="A98" s="285"/>
      <c r="B98" s="285"/>
      <c r="C98" s="285"/>
      <c r="D98" s="285"/>
      <c r="E98" s="285"/>
      <c r="F98" s="285"/>
      <c r="G98" s="285"/>
      <c r="H98" s="285"/>
      <c r="I98" s="284"/>
    </row>
    <row r="99" spans="1:9" ht="15">
      <c r="A99" s="286"/>
      <c r="B99" s="285"/>
      <c r="C99" s="285"/>
      <c r="D99" s="285"/>
      <c r="E99" s="285"/>
      <c r="F99" s="285"/>
      <c r="G99" s="285"/>
      <c r="H99" s="285"/>
      <c r="I99" s="284"/>
    </row>
    <row r="100" spans="1:9" ht="15">
      <c r="A100" s="286"/>
      <c r="B100" s="285"/>
      <c r="C100" s="285"/>
      <c r="D100" s="285"/>
      <c r="E100" s="285"/>
      <c r="F100" s="285"/>
      <c r="G100" s="285"/>
      <c r="H100" s="285"/>
      <c r="I100" s="284"/>
    </row>
    <row r="101" spans="1:9" ht="15">
      <c r="A101" s="286"/>
      <c r="B101" s="285"/>
      <c r="C101" s="285"/>
      <c r="D101" s="285"/>
      <c r="E101" s="285"/>
      <c r="F101" s="285"/>
      <c r="G101" s="285"/>
      <c r="H101" s="285"/>
      <c r="I101" s="284"/>
    </row>
    <row r="102" spans="1:9" ht="15">
      <c r="A102" s="286" t="s">
        <v>60</v>
      </c>
      <c r="B102" s="285"/>
      <c r="C102" s="285"/>
      <c r="D102" s="285"/>
      <c r="E102" s="285"/>
      <c r="F102" s="285"/>
      <c r="G102" s="285"/>
      <c r="H102" s="285"/>
      <c r="I102" s="284"/>
    </row>
    <row r="103" spans="1:9" ht="15">
      <c r="A103" s="286"/>
      <c r="B103" s="285"/>
      <c r="C103" s="285"/>
      <c r="D103" s="285"/>
      <c r="E103" s="285"/>
      <c r="F103" s="285"/>
      <c r="G103" s="285"/>
      <c r="H103" s="285"/>
      <c r="I103" s="284"/>
    </row>
    <row r="104" spans="1:9" ht="14.25">
      <c r="A104" s="285" t="s">
        <v>61</v>
      </c>
      <c r="B104" s="285"/>
      <c r="C104" s="285"/>
      <c r="D104" s="285"/>
      <c r="E104" s="285"/>
      <c r="F104" s="285"/>
      <c r="G104" s="285"/>
      <c r="H104" s="285"/>
      <c r="I104" s="284"/>
    </row>
    <row r="105" spans="1:9" ht="14.25">
      <c r="A105" s="285" t="s">
        <v>218</v>
      </c>
      <c r="B105" s="285"/>
      <c r="C105" s="285"/>
      <c r="D105" s="285"/>
      <c r="E105" s="285"/>
      <c r="F105" s="285"/>
      <c r="G105" s="285"/>
      <c r="H105" s="285"/>
      <c r="I105" s="284"/>
    </row>
    <row r="106" spans="1:9" ht="14.25">
      <c r="A106" s="285" t="s">
        <v>62</v>
      </c>
      <c r="B106" s="285"/>
      <c r="C106" s="285"/>
      <c r="D106" s="285"/>
      <c r="E106" s="285"/>
      <c r="F106" s="285"/>
      <c r="G106" s="285"/>
      <c r="H106" s="285"/>
      <c r="I106" s="284"/>
    </row>
    <row r="107" spans="1:9" ht="14.25">
      <c r="A107" s="285"/>
      <c r="B107" s="285"/>
      <c r="C107" s="285"/>
      <c r="D107" s="285"/>
      <c r="E107" s="285"/>
      <c r="F107" s="285"/>
      <c r="G107" s="285"/>
      <c r="H107" s="285"/>
      <c r="I107" s="284"/>
    </row>
    <row r="108" spans="1:9" ht="14.25">
      <c r="A108" s="285" t="s">
        <v>63</v>
      </c>
      <c r="B108" s="285"/>
      <c r="C108" s="285"/>
      <c r="D108" s="285"/>
      <c r="E108" s="285"/>
      <c r="F108" s="285"/>
      <c r="G108" s="285"/>
      <c r="H108" s="285"/>
      <c r="I108" s="284"/>
    </row>
    <row r="109" spans="1:9" ht="14.25">
      <c r="A109" s="285" t="s">
        <v>64</v>
      </c>
      <c r="B109" s="285"/>
      <c r="C109" s="285"/>
      <c r="D109" s="285"/>
      <c r="E109" s="285"/>
      <c r="F109" s="285"/>
      <c r="G109" s="285"/>
      <c r="H109" s="285"/>
      <c r="I109" s="284"/>
    </row>
    <row r="110" spans="1:9" ht="14.25">
      <c r="A110" s="285" t="s">
        <v>65</v>
      </c>
      <c r="B110" s="285"/>
      <c r="C110" s="285"/>
      <c r="D110" s="285"/>
      <c r="E110" s="285"/>
      <c r="F110" s="285"/>
      <c r="G110" s="285"/>
      <c r="H110" s="285"/>
      <c r="I110" s="284"/>
    </row>
    <row r="111" spans="1:9" ht="14.25">
      <c r="A111" s="285" t="s">
        <v>66</v>
      </c>
      <c r="B111" s="285"/>
      <c r="C111" s="285"/>
      <c r="D111" s="285"/>
      <c r="E111" s="285"/>
      <c r="F111" s="285"/>
      <c r="G111" s="285"/>
      <c r="H111" s="285"/>
      <c r="I111" s="284"/>
    </row>
    <row r="112" spans="1:9" ht="14.25">
      <c r="A112" s="285" t="s">
        <v>67</v>
      </c>
      <c r="B112" s="285"/>
      <c r="C112" s="285"/>
      <c r="D112" s="285"/>
      <c r="E112" s="285"/>
      <c r="F112" s="285"/>
      <c r="G112" s="285"/>
      <c r="H112" s="285"/>
      <c r="I112" s="284"/>
    </row>
    <row r="113" spans="1:12" ht="14.25">
      <c r="A113" s="285" t="s">
        <v>68</v>
      </c>
      <c r="B113" s="285"/>
      <c r="C113" s="285"/>
      <c r="D113" s="285"/>
      <c r="E113" s="285"/>
      <c r="F113" s="285"/>
      <c r="G113" s="285"/>
      <c r="H113" s="285"/>
      <c r="I113" s="284"/>
      <c r="J113" s="270"/>
      <c r="K113" s="271"/>
      <c r="L113" s="272"/>
    </row>
    <row r="114" spans="1:12" ht="14.25">
      <c r="A114" s="285" t="s">
        <v>69</v>
      </c>
      <c r="B114" s="285"/>
      <c r="C114" s="285"/>
      <c r="D114" s="285"/>
      <c r="E114" s="285"/>
      <c r="F114" s="285"/>
      <c r="G114" s="285"/>
      <c r="H114" s="285"/>
      <c r="I114" s="284"/>
      <c r="J114" s="273"/>
      <c r="K114" s="274"/>
      <c r="L114" s="275"/>
    </row>
    <row r="115" spans="1:9" ht="14.25">
      <c r="A115" s="285"/>
      <c r="B115" s="285"/>
      <c r="C115" s="285"/>
      <c r="D115" s="285"/>
      <c r="E115" s="285"/>
      <c r="F115" s="285"/>
      <c r="G115" s="285"/>
      <c r="H115" s="285"/>
      <c r="I115" s="284"/>
    </row>
    <row r="116" spans="1:9" ht="15">
      <c r="A116" s="286" t="s">
        <v>70</v>
      </c>
      <c r="B116" s="285"/>
      <c r="C116" s="285"/>
      <c r="D116" s="285"/>
      <c r="E116" s="285"/>
      <c r="F116" s="285"/>
      <c r="G116" s="285"/>
      <c r="H116" s="285"/>
      <c r="I116" s="284"/>
    </row>
    <row r="117" spans="1:9" ht="15">
      <c r="A117" s="286"/>
      <c r="B117" s="285"/>
      <c r="C117" s="285"/>
      <c r="D117" s="285"/>
      <c r="E117" s="285"/>
      <c r="F117" s="285"/>
      <c r="G117" s="285"/>
      <c r="H117" s="285"/>
      <c r="I117" s="284"/>
    </row>
    <row r="118" spans="1:9" ht="14.25">
      <c r="A118" s="285"/>
      <c r="B118" s="285"/>
      <c r="C118" s="285"/>
      <c r="D118" s="287"/>
      <c r="E118" s="285"/>
      <c r="F118" s="285"/>
      <c r="G118" s="285"/>
      <c r="H118" s="285"/>
      <c r="I118" s="289"/>
    </row>
    <row r="119" spans="1:9" ht="15">
      <c r="A119" s="11" t="s">
        <v>212</v>
      </c>
      <c r="B119" s="11"/>
      <c r="C119" s="324"/>
      <c r="D119" s="324"/>
      <c r="E119" s="324"/>
      <c r="F119" s="324"/>
      <c r="G119" s="324"/>
      <c r="H119" s="325"/>
      <c r="I119" s="290"/>
    </row>
    <row r="120" spans="1:9" ht="14.25">
      <c r="A120" s="82" t="s">
        <v>214</v>
      </c>
      <c r="B120" s="82"/>
      <c r="C120" s="326"/>
      <c r="D120" s="326"/>
      <c r="E120" s="326"/>
      <c r="F120" s="326"/>
      <c r="G120" s="326"/>
      <c r="H120" s="327"/>
      <c r="I120" s="284"/>
    </row>
    <row r="121" spans="1:9" ht="14.25">
      <c r="A121" s="82" t="s">
        <v>213</v>
      </c>
      <c r="B121" s="328"/>
      <c r="C121" s="329"/>
      <c r="D121" s="329"/>
      <c r="E121" s="329"/>
      <c r="F121" s="328"/>
      <c r="G121" s="328"/>
      <c r="H121" s="285"/>
      <c r="I121" s="284"/>
    </row>
    <row r="122" spans="1:9" ht="14.25">
      <c r="A122" s="287"/>
      <c r="B122" s="285"/>
      <c r="C122" s="285"/>
      <c r="D122" s="285"/>
      <c r="E122" s="285"/>
      <c r="F122" s="285"/>
      <c r="G122" s="285"/>
      <c r="H122" s="285"/>
      <c r="I122" s="284"/>
    </row>
    <row r="123" spans="1:9" ht="14.25">
      <c r="A123" s="285"/>
      <c r="B123" s="285"/>
      <c r="C123" s="285"/>
      <c r="D123" s="285"/>
      <c r="E123" s="285"/>
      <c r="F123" s="285"/>
      <c r="G123" s="285"/>
      <c r="H123" s="285"/>
      <c r="I123" s="284"/>
    </row>
    <row r="124" spans="1:9" ht="14.25">
      <c r="A124" s="285"/>
      <c r="B124" s="285"/>
      <c r="C124" s="285"/>
      <c r="D124" s="285"/>
      <c r="E124" s="285"/>
      <c r="F124" s="285"/>
      <c r="G124" s="285"/>
      <c r="H124" s="285"/>
      <c r="I124" s="284"/>
    </row>
    <row r="125" spans="1:9" ht="12.75">
      <c r="A125" s="283"/>
      <c r="B125" s="283"/>
      <c r="C125" s="283"/>
      <c r="D125" s="283"/>
      <c r="E125" s="283"/>
      <c r="F125" s="283"/>
      <c r="G125" s="283"/>
      <c r="H125" s="283"/>
      <c r="I125" s="284"/>
    </row>
    <row r="126" spans="1:9" ht="15">
      <c r="A126" s="285" t="s">
        <v>228</v>
      </c>
      <c r="B126" s="285"/>
      <c r="C126" s="285"/>
      <c r="D126" s="285"/>
      <c r="E126" s="285"/>
      <c r="F126" s="285"/>
      <c r="G126" s="285"/>
      <c r="H126" s="285"/>
      <c r="I126" s="284"/>
    </row>
    <row r="127" spans="1:9" ht="14.25">
      <c r="A127" s="285" t="s">
        <v>219</v>
      </c>
      <c r="B127" s="285"/>
      <c r="C127" s="285"/>
      <c r="D127" s="285"/>
      <c r="E127" s="285"/>
      <c r="F127" s="285"/>
      <c r="G127" s="285"/>
      <c r="H127" s="285"/>
      <c r="I127" s="284"/>
    </row>
    <row r="128" spans="1:9" ht="14.25">
      <c r="A128" s="285" t="s">
        <v>219</v>
      </c>
      <c r="B128" s="285"/>
      <c r="C128" s="285"/>
      <c r="D128" s="285"/>
      <c r="E128" s="285"/>
      <c r="F128" s="285"/>
      <c r="G128" s="285"/>
      <c r="H128" s="285"/>
      <c r="I128" s="284"/>
    </row>
    <row r="129" spans="1:9" ht="14.25">
      <c r="A129" s="285" t="s">
        <v>219</v>
      </c>
      <c r="B129" s="285"/>
      <c r="C129" s="285"/>
      <c r="D129" s="285"/>
      <c r="E129" s="283"/>
      <c r="F129" s="283"/>
      <c r="G129" s="283"/>
      <c r="H129" s="283"/>
      <c r="I129" s="284"/>
    </row>
    <row r="130" spans="1:9" ht="12.75">
      <c r="A130" s="283"/>
      <c r="B130" s="283"/>
      <c r="C130" s="283"/>
      <c r="D130" s="283"/>
      <c r="E130" s="283"/>
      <c r="F130" s="283"/>
      <c r="G130" s="283"/>
      <c r="H130" s="283"/>
      <c r="I130" s="284"/>
    </row>
    <row r="131" spans="1:9" ht="12.75">
      <c r="A131" s="283"/>
      <c r="B131" s="283"/>
      <c r="C131" s="283"/>
      <c r="D131" s="283"/>
      <c r="E131" s="283"/>
      <c r="F131" s="283"/>
      <c r="G131" s="283"/>
      <c r="H131" s="283"/>
      <c r="I131" s="284"/>
    </row>
    <row r="132" spans="1:9" ht="12.75">
      <c r="A132" s="283"/>
      <c r="B132" s="283"/>
      <c r="C132" s="283"/>
      <c r="D132" s="283"/>
      <c r="E132" s="283"/>
      <c r="F132" s="283"/>
      <c r="G132" s="283"/>
      <c r="H132" s="283"/>
      <c r="I132" s="284"/>
    </row>
    <row r="133" spans="1:9" ht="15">
      <c r="A133" s="286"/>
      <c r="B133" s="286"/>
      <c r="C133" s="286"/>
      <c r="D133" s="286"/>
      <c r="E133" s="286"/>
      <c r="F133" s="286"/>
      <c r="G133" s="286"/>
      <c r="H133" s="286"/>
      <c r="I133" s="284"/>
    </row>
    <row r="134" spans="1:9" ht="15.75">
      <c r="A134" s="291" t="s">
        <v>71</v>
      </c>
      <c r="B134" s="291">
        <f>G17</f>
        <v>0</v>
      </c>
      <c r="C134" s="283"/>
      <c r="D134" s="283"/>
      <c r="E134" s="283"/>
      <c r="F134" s="319"/>
      <c r="G134" s="319"/>
      <c r="H134" s="319"/>
      <c r="I134" s="284"/>
    </row>
    <row r="135" spans="1:9" ht="15.75">
      <c r="A135" s="283"/>
      <c r="B135" s="283"/>
      <c r="C135" s="283"/>
      <c r="D135" s="283"/>
      <c r="E135" s="283"/>
      <c r="F135" s="319"/>
      <c r="G135" s="319"/>
      <c r="H135" s="319"/>
      <c r="I135" s="284"/>
    </row>
    <row r="136" spans="1:9" ht="15.75">
      <c r="A136" s="319" t="s">
        <v>72</v>
      </c>
      <c r="B136" s="322"/>
      <c r="C136" s="286"/>
      <c r="D136" s="283"/>
      <c r="E136" s="283"/>
      <c r="F136" s="319" t="s">
        <v>73</v>
      </c>
      <c r="G136" s="319"/>
      <c r="H136" s="319"/>
      <c r="I136" s="284"/>
    </row>
    <row r="137" spans="1:9" ht="15.75">
      <c r="A137" s="319" t="s">
        <v>74</v>
      </c>
      <c r="B137" s="283"/>
      <c r="C137" s="286"/>
      <c r="D137" s="283"/>
      <c r="E137" s="283"/>
      <c r="F137" s="319" t="s">
        <v>75</v>
      </c>
      <c r="G137" s="320"/>
      <c r="H137" s="319"/>
      <c r="I137" s="284"/>
    </row>
    <row r="138" spans="1:9" ht="15.75">
      <c r="A138" s="283"/>
      <c r="B138" s="283"/>
      <c r="C138" s="283" t="s">
        <v>69</v>
      </c>
      <c r="D138" s="283"/>
      <c r="E138" s="283"/>
      <c r="F138" s="319"/>
      <c r="G138" s="319"/>
      <c r="H138" s="319"/>
      <c r="I138" s="284"/>
    </row>
    <row r="139" spans="1:9" ht="15.75">
      <c r="A139" s="283"/>
      <c r="B139" s="283"/>
      <c r="C139" s="283"/>
      <c r="D139" s="283"/>
      <c r="E139" s="283"/>
      <c r="F139" s="319" t="s">
        <v>76</v>
      </c>
      <c r="G139" s="319"/>
      <c r="H139" s="319"/>
      <c r="I139" s="284"/>
    </row>
    <row r="140" spans="1:9" ht="15.75">
      <c r="A140" s="283"/>
      <c r="B140" s="283"/>
      <c r="C140" s="283"/>
      <c r="D140" s="283"/>
      <c r="E140" s="283"/>
      <c r="F140" s="319"/>
      <c r="G140" s="319"/>
      <c r="H140" s="319"/>
      <c r="I140" s="284"/>
    </row>
    <row r="141" spans="1:9" ht="15.75">
      <c r="A141" s="286"/>
      <c r="B141" s="319" t="s">
        <v>211</v>
      </c>
      <c r="C141" s="283"/>
      <c r="D141" s="283"/>
      <c r="E141" s="283"/>
      <c r="F141" s="319" t="s">
        <v>77</v>
      </c>
      <c r="G141" s="319" t="s">
        <v>220</v>
      </c>
      <c r="H141" s="319"/>
      <c r="I141" s="284"/>
    </row>
    <row r="142" spans="1:9" ht="15.75">
      <c r="A142" s="283"/>
      <c r="B142" s="283"/>
      <c r="C142" s="283"/>
      <c r="D142" s="283"/>
      <c r="E142" s="283"/>
      <c r="F142" s="319"/>
      <c r="G142" s="319"/>
      <c r="H142" s="319"/>
      <c r="I142" s="284"/>
    </row>
    <row r="143" spans="1:9" ht="15.75">
      <c r="A143" s="319" t="s">
        <v>221</v>
      </c>
      <c r="B143" s="283"/>
      <c r="C143" s="283"/>
      <c r="D143" s="283"/>
      <c r="E143" s="283"/>
      <c r="F143" s="319" t="s">
        <v>221</v>
      </c>
      <c r="G143" s="319"/>
      <c r="H143" s="319"/>
      <c r="I143" s="284"/>
    </row>
    <row r="144" spans="1:9" ht="15.75">
      <c r="A144" s="283"/>
      <c r="B144" s="283"/>
      <c r="C144" s="283"/>
      <c r="D144" s="283"/>
      <c r="E144" s="283"/>
      <c r="F144" s="319"/>
      <c r="G144" s="319" t="s">
        <v>69</v>
      </c>
      <c r="H144" s="319"/>
      <c r="I144" s="281"/>
    </row>
    <row r="145" spans="1:9" ht="12.75">
      <c r="A145" s="280"/>
      <c r="B145" s="280"/>
      <c r="C145" s="280"/>
      <c r="D145" s="280"/>
      <c r="E145" s="280"/>
      <c r="F145" s="280"/>
      <c r="G145" s="321"/>
      <c r="H145" s="280"/>
      <c r="I145" s="281"/>
    </row>
    <row r="146" spans="1:9" ht="12.75">
      <c r="A146" s="280"/>
      <c r="B146" s="280"/>
      <c r="C146" s="280"/>
      <c r="D146" s="280"/>
      <c r="E146" s="280"/>
      <c r="F146" s="280"/>
      <c r="G146" s="280"/>
      <c r="H146" s="280"/>
      <c r="I146" s="281"/>
    </row>
    <row r="147" spans="1:9" ht="12.75">
      <c r="A147" s="280"/>
      <c r="B147" s="280"/>
      <c r="C147" s="280"/>
      <c r="D147" s="280"/>
      <c r="E147" s="280"/>
      <c r="F147" s="280"/>
      <c r="G147" s="280"/>
      <c r="H147" s="280"/>
      <c r="I147" s="281"/>
    </row>
    <row r="148" spans="1:9" ht="12.75">
      <c r="A148" s="280"/>
      <c r="B148" s="280"/>
      <c r="C148" s="280"/>
      <c r="D148" s="280"/>
      <c r="E148" s="280"/>
      <c r="F148" s="280"/>
      <c r="G148" s="280"/>
      <c r="H148" s="280"/>
      <c r="I148" s="281"/>
    </row>
    <row r="149" spans="1:9" ht="12.75">
      <c r="A149" s="280"/>
      <c r="B149" s="280"/>
      <c r="C149" s="280"/>
      <c r="D149" s="280"/>
      <c r="E149" s="280"/>
      <c r="F149" s="280"/>
      <c r="G149" s="280"/>
      <c r="H149" s="280"/>
      <c r="I149" s="281"/>
    </row>
    <row r="150" spans="1:9" ht="12.75">
      <c r="A150" s="280"/>
      <c r="B150" s="280"/>
      <c r="C150" s="280"/>
      <c r="D150" s="280"/>
      <c r="E150" s="280"/>
      <c r="F150" s="280"/>
      <c r="G150" s="280"/>
      <c r="H150" s="280"/>
      <c r="I150" s="281"/>
    </row>
    <row r="151" spans="1:9" ht="12.75">
      <c r="A151" s="280"/>
      <c r="B151" s="280"/>
      <c r="C151" s="280"/>
      <c r="D151" s="280"/>
      <c r="E151" s="280"/>
      <c r="F151" s="280"/>
      <c r="G151" s="280"/>
      <c r="H151" s="280"/>
      <c r="I151" s="281"/>
    </row>
    <row r="152" spans="1:9" ht="12.75">
      <c r="A152" s="280"/>
      <c r="B152" s="280"/>
      <c r="C152" s="280"/>
      <c r="D152" s="280"/>
      <c r="E152" s="280"/>
      <c r="F152" s="280"/>
      <c r="G152" s="280"/>
      <c r="H152" s="280"/>
      <c r="I152" s="281"/>
    </row>
    <row r="153" spans="1:9" ht="12.75">
      <c r="A153" s="280"/>
      <c r="B153" s="280"/>
      <c r="C153" s="280"/>
      <c r="D153" s="280"/>
      <c r="E153" s="280"/>
      <c r="F153" s="280"/>
      <c r="G153" s="280"/>
      <c r="H153" s="280"/>
      <c r="I153" s="281"/>
    </row>
    <row r="154" spans="1:9" ht="12.75">
      <c r="A154" s="280"/>
      <c r="B154" s="280"/>
      <c r="C154" s="280"/>
      <c r="D154" s="280"/>
      <c r="E154" s="280"/>
      <c r="F154" s="280"/>
      <c r="G154" s="280"/>
      <c r="H154" s="280"/>
      <c r="I154" s="281"/>
    </row>
    <row r="155" spans="1:9" ht="12.75">
      <c r="A155" s="280"/>
      <c r="B155" s="280"/>
      <c r="C155" s="280"/>
      <c r="D155" s="280"/>
      <c r="E155" s="280"/>
      <c r="F155" s="280"/>
      <c r="G155" s="280"/>
      <c r="H155" s="280"/>
      <c r="I155" s="281"/>
    </row>
    <row r="156" spans="1:9" ht="12.75">
      <c r="A156" s="280"/>
      <c r="B156" s="280"/>
      <c r="C156" s="280"/>
      <c r="D156" s="280"/>
      <c r="E156" s="280"/>
      <c r="F156" s="280"/>
      <c r="G156" s="280"/>
      <c r="H156" s="280"/>
      <c r="I156" s="281"/>
    </row>
    <row r="157" spans="1:9" ht="12.75">
      <c r="A157" s="280"/>
      <c r="B157" s="280"/>
      <c r="C157" s="280"/>
      <c r="D157" s="280"/>
      <c r="E157" s="280"/>
      <c r="F157" s="280"/>
      <c r="G157" s="280"/>
      <c r="H157" s="280"/>
      <c r="I157" s="281"/>
    </row>
    <row r="158" spans="1:9" ht="12.75">
      <c r="A158" s="280"/>
      <c r="B158" s="280"/>
      <c r="C158" s="280"/>
      <c r="D158" s="280"/>
      <c r="E158" s="280"/>
      <c r="F158" s="280"/>
      <c r="G158" s="280"/>
      <c r="H158" s="280"/>
      <c r="I158" s="281"/>
    </row>
    <row r="159" spans="1:9" ht="12.75">
      <c r="A159" s="280"/>
      <c r="B159" s="280"/>
      <c r="C159" s="280"/>
      <c r="D159" s="280"/>
      <c r="E159" s="280"/>
      <c r="F159" s="280"/>
      <c r="G159" s="280"/>
      <c r="H159" s="280"/>
      <c r="I159" s="281"/>
    </row>
    <row r="160" spans="1:9" ht="12.75">
      <c r="A160" s="281"/>
      <c r="B160" s="281"/>
      <c r="C160" s="281"/>
      <c r="D160" s="281"/>
      <c r="E160" s="281"/>
      <c r="F160" s="281"/>
      <c r="G160" s="281"/>
      <c r="H160" s="281"/>
      <c r="I160" s="281"/>
    </row>
    <row r="161" spans="1:9" ht="12.75">
      <c r="A161" s="281"/>
      <c r="B161" s="281"/>
      <c r="C161" s="281"/>
      <c r="D161" s="281"/>
      <c r="E161" s="281"/>
      <c r="F161" s="281"/>
      <c r="G161" s="281"/>
      <c r="H161" s="281"/>
      <c r="I161" s="281"/>
    </row>
  </sheetData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7"/>
  <sheetViews>
    <sheetView tabSelected="1" workbookViewId="0" topLeftCell="A16">
      <selection activeCell="E34" sqref="E34"/>
    </sheetView>
  </sheetViews>
  <sheetFormatPr defaultColWidth="9.00390625" defaultRowHeight="12.75"/>
  <cols>
    <col min="1" max="1" width="4.375" style="0" customWidth="1"/>
    <col min="2" max="2" width="28.75390625" style="0" customWidth="1"/>
    <col min="3" max="3" width="17.75390625" style="0" customWidth="1"/>
    <col min="4" max="4" width="16.125" style="0" customWidth="1"/>
    <col min="5" max="5" width="20.625" style="0" customWidth="1"/>
    <col min="6" max="6" width="19.00390625" style="0" customWidth="1"/>
    <col min="7" max="7" width="7.00390625" style="0" customWidth="1"/>
    <col min="8" max="8" width="8.625" style="0" customWidth="1"/>
    <col min="9" max="9" width="9.625" style="0" customWidth="1"/>
    <col min="10" max="10" width="9.125" style="0" hidden="1" customWidth="1"/>
  </cols>
  <sheetData>
    <row r="1" spans="1:9" ht="18">
      <c r="A1" s="340"/>
      <c r="B1" s="340"/>
      <c r="C1" s="340"/>
      <c r="D1" s="340"/>
      <c r="E1" s="350" t="s">
        <v>244</v>
      </c>
      <c r="F1" s="340"/>
      <c r="G1" s="340"/>
      <c r="H1" s="336"/>
      <c r="I1" s="334"/>
    </row>
    <row r="2" spans="1:9" ht="18">
      <c r="A2" s="340"/>
      <c r="B2" s="340"/>
      <c r="C2" s="340"/>
      <c r="D2" s="340"/>
      <c r="E2" s="350"/>
      <c r="F2" s="340"/>
      <c r="G2" s="340"/>
      <c r="H2" s="336"/>
      <c r="I2" s="334"/>
    </row>
    <row r="3" spans="1:9" ht="18">
      <c r="A3" s="340"/>
      <c r="B3" s="340"/>
      <c r="C3" s="340"/>
      <c r="D3" s="340" t="s">
        <v>259</v>
      </c>
      <c r="E3" s="340"/>
      <c r="F3" s="340"/>
      <c r="G3" s="340"/>
      <c r="H3" s="336"/>
      <c r="I3" s="334"/>
    </row>
    <row r="4" spans="1:11" ht="18">
      <c r="A4" s="340"/>
      <c r="B4" s="340"/>
      <c r="C4" s="340"/>
      <c r="D4" s="340"/>
      <c r="E4" s="340"/>
      <c r="F4" s="340"/>
      <c r="G4" s="340"/>
      <c r="H4" s="336"/>
      <c r="I4" s="334"/>
      <c r="J4" s="214"/>
      <c r="K4" s="214"/>
    </row>
    <row r="5" spans="1:11" ht="18">
      <c r="A5" s="340" t="s">
        <v>235</v>
      </c>
      <c r="B5" s="340"/>
      <c r="C5" s="340"/>
      <c r="D5" s="340"/>
      <c r="E5" s="351" t="s">
        <v>260</v>
      </c>
      <c r="F5" s="351"/>
      <c r="G5" s="351"/>
      <c r="H5" s="336"/>
      <c r="I5" s="334"/>
      <c r="J5" s="214"/>
      <c r="K5" s="214"/>
    </row>
    <row r="6" spans="1:11" ht="18">
      <c r="A6" s="340"/>
      <c r="B6" s="340"/>
      <c r="C6" s="340"/>
      <c r="D6" s="340"/>
      <c r="E6" s="340"/>
      <c r="F6" s="340"/>
      <c r="G6" s="340"/>
      <c r="H6" s="336"/>
      <c r="I6" s="334"/>
      <c r="J6" s="214"/>
      <c r="K6" s="214"/>
    </row>
    <row r="7" spans="1:11" ht="18">
      <c r="A7" s="352" t="s">
        <v>241</v>
      </c>
      <c r="B7" s="352"/>
      <c r="C7" s="352"/>
      <c r="D7" s="352"/>
      <c r="E7" s="352"/>
      <c r="F7" s="352"/>
      <c r="G7" s="352"/>
      <c r="H7" s="353"/>
      <c r="I7" s="334"/>
      <c r="J7" s="330"/>
      <c r="K7" s="214"/>
    </row>
    <row r="8" spans="1:11" ht="18">
      <c r="A8" s="352" t="s">
        <v>246</v>
      </c>
      <c r="B8" s="352"/>
      <c r="C8" s="352"/>
      <c r="D8" s="352"/>
      <c r="E8" s="352"/>
      <c r="F8" s="352"/>
      <c r="G8" s="354"/>
      <c r="H8" s="353"/>
      <c r="I8" s="334"/>
      <c r="J8" s="330"/>
      <c r="K8" s="214"/>
    </row>
    <row r="9" spans="1:11" ht="18">
      <c r="A9" s="352" t="s">
        <v>247</v>
      </c>
      <c r="B9" s="352"/>
      <c r="C9" s="352"/>
      <c r="D9" s="352"/>
      <c r="E9" s="352"/>
      <c r="F9" s="352"/>
      <c r="G9" s="352"/>
      <c r="H9" s="353"/>
      <c r="I9" s="334"/>
      <c r="J9" s="214"/>
      <c r="K9" s="214"/>
    </row>
    <row r="10" spans="1:11" ht="18">
      <c r="A10" s="352" t="s">
        <v>256</v>
      </c>
      <c r="B10" s="352"/>
      <c r="C10" s="352"/>
      <c r="D10" s="352"/>
      <c r="E10" s="352"/>
      <c r="F10" s="352"/>
      <c r="G10" s="352"/>
      <c r="H10" s="353"/>
      <c r="I10" s="334"/>
      <c r="J10" s="214"/>
      <c r="K10" s="214"/>
    </row>
    <row r="11" spans="1:11" ht="18">
      <c r="A11" s="352" t="s">
        <v>257</v>
      </c>
      <c r="B11" s="352"/>
      <c r="C11" s="352"/>
      <c r="D11" s="352"/>
      <c r="E11" s="352"/>
      <c r="F11" s="352"/>
      <c r="G11" s="352"/>
      <c r="H11" s="353"/>
      <c r="I11" s="334"/>
      <c r="J11" s="214"/>
      <c r="K11" s="214"/>
    </row>
    <row r="12" spans="1:11" ht="18">
      <c r="A12" s="352" t="s">
        <v>248</v>
      </c>
      <c r="B12" s="352"/>
      <c r="C12" s="352"/>
      <c r="D12" s="352"/>
      <c r="E12" s="352"/>
      <c r="F12" s="352"/>
      <c r="G12" s="352"/>
      <c r="H12" s="353"/>
      <c r="I12" s="334"/>
      <c r="J12" s="214"/>
      <c r="K12" s="214"/>
    </row>
    <row r="13" spans="1:9" ht="18.75" thickBot="1">
      <c r="A13" s="379"/>
      <c r="B13" s="379"/>
      <c r="C13" s="379"/>
      <c r="D13" s="379"/>
      <c r="E13" s="379"/>
      <c r="F13" s="380"/>
      <c r="G13" s="356"/>
      <c r="H13" s="355"/>
      <c r="I13" s="332"/>
    </row>
    <row r="14" spans="1:9" ht="18">
      <c r="A14" s="359" t="s">
        <v>79</v>
      </c>
      <c r="B14" s="386" t="s">
        <v>215</v>
      </c>
      <c r="C14" s="359" t="s">
        <v>237</v>
      </c>
      <c r="D14" s="359" t="s">
        <v>242</v>
      </c>
      <c r="E14" s="386" t="s">
        <v>83</v>
      </c>
      <c r="F14" s="377" t="s">
        <v>83</v>
      </c>
      <c r="G14" s="357"/>
      <c r="H14" s="358"/>
      <c r="I14" s="331"/>
    </row>
    <row r="15" spans="1:9" ht="16.5" thickBot="1">
      <c r="A15" s="381"/>
      <c r="B15" s="387" t="s">
        <v>85</v>
      </c>
      <c r="C15" s="382"/>
      <c r="D15" s="381" t="s">
        <v>254</v>
      </c>
      <c r="E15" s="387" t="s">
        <v>255</v>
      </c>
      <c r="F15" s="381" t="s">
        <v>238</v>
      </c>
      <c r="G15" s="360"/>
      <c r="H15" s="358"/>
      <c r="I15" s="333"/>
    </row>
    <row r="16" spans="1:9" ht="18">
      <c r="A16" s="363">
        <v>1</v>
      </c>
      <c r="B16" s="388"/>
      <c r="C16" s="364"/>
      <c r="D16" s="375"/>
      <c r="E16" s="393"/>
      <c r="F16" s="363"/>
      <c r="G16" s="357"/>
      <c r="H16" s="361"/>
      <c r="I16" s="335"/>
    </row>
    <row r="17" spans="1:9" ht="18">
      <c r="A17" s="378">
        <v>2</v>
      </c>
      <c r="B17" s="384"/>
      <c r="C17" s="376"/>
      <c r="D17" s="389"/>
      <c r="E17" s="391"/>
      <c r="F17" s="394"/>
      <c r="G17" s="340"/>
      <c r="H17" s="336"/>
      <c r="I17" s="334"/>
    </row>
    <row r="18" spans="1:9" ht="19.5" thickBot="1">
      <c r="A18" s="383">
        <v>3</v>
      </c>
      <c r="B18" s="385"/>
      <c r="C18" s="376"/>
      <c r="D18" s="390"/>
      <c r="E18" s="392"/>
      <c r="F18" s="395"/>
      <c r="G18" s="340"/>
      <c r="H18" s="336"/>
      <c r="I18" s="337"/>
    </row>
    <row r="19" spans="1:9" ht="18">
      <c r="A19" s="340"/>
      <c r="B19" s="340"/>
      <c r="C19" s="344"/>
      <c r="D19" s="356" t="s">
        <v>69</v>
      </c>
      <c r="E19" s="356" t="s">
        <v>69</v>
      </c>
      <c r="F19" s="341"/>
      <c r="G19" s="343"/>
      <c r="H19" s="336"/>
      <c r="I19" s="337"/>
    </row>
    <row r="20" spans="1:9" ht="18">
      <c r="A20" s="340" t="s">
        <v>240</v>
      </c>
      <c r="B20" s="350"/>
      <c r="C20" s="340"/>
      <c r="D20" s="340"/>
      <c r="E20" s="340"/>
      <c r="F20" s="341"/>
      <c r="G20" s="340"/>
      <c r="H20" s="336"/>
      <c r="I20" s="335"/>
    </row>
    <row r="21" spans="1:9" ht="18">
      <c r="A21" s="340"/>
      <c r="B21" s="340" t="s">
        <v>249</v>
      </c>
      <c r="C21" s="344"/>
      <c r="D21" s="356" t="s">
        <v>69</v>
      </c>
      <c r="E21" s="356" t="s">
        <v>69</v>
      </c>
      <c r="F21" s="341"/>
      <c r="G21" s="365"/>
      <c r="H21" s="366"/>
      <c r="I21" s="367"/>
    </row>
    <row r="22" spans="1:9" ht="18">
      <c r="A22" s="340"/>
      <c r="B22" s="340"/>
      <c r="C22" s="348"/>
      <c r="D22" s="348"/>
      <c r="E22" s="340"/>
      <c r="F22" s="342"/>
      <c r="G22" s="365"/>
      <c r="H22" s="368"/>
      <c r="I22" s="367"/>
    </row>
    <row r="23" spans="1:9" ht="18">
      <c r="A23" s="340"/>
      <c r="B23" s="340"/>
      <c r="C23" s="348"/>
      <c r="D23" s="348"/>
      <c r="E23" s="340"/>
      <c r="F23" s="342"/>
      <c r="G23" s="373"/>
      <c r="H23" s="336"/>
      <c r="I23" s="335"/>
    </row>
    <row r="24" spans="1:9" ht="18">
      <c r="A24" s="340"/>
      <c r="B24" s="340" t="s">
        <v>252</v>
      </c>
      <c r="C24" s="340"/>
      <c r="D24" s="340"/>
      <c r="E24" s="340"/>
      <c r="F24" s="342"/>
      <c r="G24" s="371"/>
      <c r="H24" s="336"/>
      <c r="I24" s="334"/>
    </row>
    <row r="25" spans="1:9" ht="18">
      <c r="A25" s="340"/>
      <c r="B25" s="340" t="s">
        <v>239</v>
      </c>
      <c r="C25" s="348"/>
      <c r="D25" s="348"/>
      <c r="E25" s="340"/>
      <c r="F25" s="342"/>
      <c r="G25" s="371"/>
      <c r="H25" s="336"/>
      <c r="I25" s="334"/>
    </row>
    <row r="26" spans="2:9" ht="18">
      <c r="B26" s="340" t="s">
        <v>253</v>
      </c>
      <c r="C26" s="369"/>
      <c r="D26" s="369"/>
      <c r="E26" s="369"/>
      <c r="F26" s="369"/>
      <c r="G26" s="371"/>
      <c r="H26" s="336"/>
      <c r="I26" s="334"/>
    </row>
    <row r="27" spans="2:9" ht="18">
      <c r="B27" s="340"/>
      <c r="G27" s="362"/>
      <c r="H27" s="336"/>
      <c r="I27" s="334"/>
    </row>
    <row r="28" spans="2:9" ht="18">
      <c r="B28" s="333"/>
      <c r="C28" s="82"/>
      <c r="D28" s="370"/>
      <c r="E28" s="370"/>
      <c r="F28" s="333"/>
      <c r="G28" s="346"/>
      <c r="H28" s="319"/>
      <c r="I28" s="334"/>
    </row>
    <row r="29" spans="1:9" ht="18">
      <c r="A29" s="346"/>
      <c r="B29" s="372"/>
      <c r="C29" s="333"/>
      <c r="D29" s="370"/>
      <c r="E29" s="370"/>
      <c r="F29" s="333"/>
      <c r="G29" s="346"/>
      <c r="H29" s="319"/>
      <c r="I29" s="334"/>
    </row>
    <row r="30" spans="1:9" ht="18">
      <c r="A30" s="346" t="s">
        <v>72</v>
      </c>
      <c r="B30" s="346" t="s">
        <v>236</v>
      </c>
      <c r="C30" s="362"/>
      <c r="D30" s="362"/>
      <c r="E30" s="362"/>
      <c r="F30" s="346" t="s">
        <v>245</v>
      </c>
      <c r="G30" s="347"/>
      <c r="H30" s="319"/>
      <c r="I30" s="334"/>
    </row>
    <row r="31" spans="1:9" ht="18">
      <c r="A31" s="346" t="s">
        <v>250</v>
      </c>
      <c r="B31" s="346"/>
      <c r="C31" s="346"/>
      <c r="D31" s="346"/>
      <c r="E31" s="346" t="s">
        <v>261</v>
      </c>
      <c r="F31" s="346"/>
      <c r="G31" s="346"/>
      <c r="H31" s="319"/>
      <c r="I31" s="334"/>
    </row>
    <row r="32" spans="1:9" ht="18">
      <c r="A32" s="346"/>
      <c r="B32" s="346"/>
      <c r="C32" s="346" t="s">
        <v>69</v>
      </c>
      <c r="D32" s="346"/>
      <c r="E32" s="346"/>
      <c r="F32" s="346"/>
      <c r="G32" s="346"/>
      <c r="H32" s="319"/>
      <c r="I32" s="334"/>
    </row>
    <row r="33" spans="1:9" ht="18">
      <c r="A33" s="346"/>
      <c r="B33" s="346" t="s">
        <v>251</v>
      </c>
      <c r="C33" s="346"/>
      <c r="D33" s="346"/>
      <c r="E33" s="346"/>
      <c r="F33" s="346"/>
      <c r="G33" s="346"/>
      <c r="H33" s="319"/>
      <c r="I33" s="334"/>
    </row>
    <row r="34" spans="1:9" ht="18">
      <c r="A34" s="346"/>
      <c r="B34" s="346"/>
      <c r="C34" s="346"/>
      <c r="D34" s="346"/>
      <c r="E34" s="346"/>
      <c r="F34" s="346"/>
      <c r="G34" s="346"/>
      <c r="H34" s="319"/>
      <c r="I34" s="334"/>
    </row>
    <row r="35" spans="1:9" ht="18">
      <c r="A35" s="346" t="s">
        <v>243</v>
      </c>
      <c r="B35" s="346"/>
      <c r="C35" s="346"/>
      <c r="D35" s="346"/>
      <c r="E35" s="346" t="s">
        <v>258</v>
      </c>
      <c r="F35" s="346"/>
      <c r="G35" s="346" t="s">
        <v>69</v>
      </c>
      <c r="H35" s="319"/>
      <c r="I35" s="334"/>
    </row>
    <row r="36" spans="1:9" ht="35.25">
      <c r="A36" s="340"/>
      <c r="B36" s="374"/>
      <c r="C36" s="374"/>
      <c r="D36" s="374"/>
      <c r="E36" s="374"/>
      <c r="F36" s="340"/>
      <c r="G36" s="340"/>
      <c r="H36" s="336"/>
      <c r="I36" s="334"/>
    </row>
    <row r="37" spans="1:9" ht="18">
      <c r="A37" s="340"/>
      <c r="B37" s="340"/>
      <c r="C37" s="340"/>
      <c r="D37" s="340"/>
      <c r="E37" s="340"/>
      <c r="F37" s="340"/>
      <c r="G37" s="340"/>
      <c r="H37" s="336"/>
      <c r="I37" s="334"/>
    </row>
    <row r="38" spans="1:9" ht="18">
      <c r="A38" s="340"/>
      <c r="B38" s="340"/>
      <c r="C38" s="340"/>
      <c r="D38" s="340"/>
      <c r="E38" s="340"/>
      <c r="F38" s="340"/>
      <c r="G38" s="340"/>
      <c r="H38" s="336"/>
      <c r="I38" s="334"/>
    </row>
    <row r="39" spans="1:9" ht="18">
      <c r="A39" s="339"/>
      <c r="B39" s="339"/>
      <c r="C39" s="339"/>
      <c r="D39" s="339"/>
      <c r="E39" s="339"/>
      <c r="F39" s="339"/>
      <c r="G39" s="339"/>
      <c r="H39" s="333"/>
      <c r="I39" s="334"/>
    </row>
    <row r="40" spans="1:9" ht="18">
      <c r="A40" s="339"/>
      <c r="B40" s="339"/>
      <c r="C40" s="339"/>
      <c r="D40" s="339"/>
      <c r="E40" s="339"/>
      <c r="F40" s="340"/>
      <c r="G40" s="339"/>
      <c r="H40" s="333"/>
      <c r="I40" s="334"/>
    </row>
    <row r="41" spans="1:9" ht="18">
      <c r="A41" s="339"/>
      <c r="B41" s="348"/>
      <c r="C41" s="339"/>
      <c r="D41" s="339"/>
      <c r="E41" s="339"/>
      <c r="F41" s="339"/>
      <c r="G41" s="339"/>
      <c r="H41" s="333"/>
      <c r="I41" s="334"/>
    </row>
    <row r="42" spans="1:9" ht="18">
      <c r="A42" s="339"/>
      <c r="B42" s="340" t="s">
        <v>69</v>
      </c>
      <c r="C42" s="339"/>
      <c r="D42" s="339"/>
      <c r="E42" s="339"/>
      <c r="F42" s="339"/>
      <c r="G42" s="339"/>
      <c r="H42" s="333"/>
      <c r="I42" s="334"/>
    </row>
    <row r="43" spans="1:9" ht="18">
      <c r="A43" s="339"/>
      <c r="B43" s="339"/>
      <c r="C43" s="345"/>
      <c r="D43" s="345"/>
      <c r="E43" s="339"/>
      <c r="F43" s="339"/>
      <c r="G43" s="339"/>
      <c r="H43" s="333"/>
      <c r="I43" s="334"/>
    </row>
    <row r="44" spans="1:9" ht="18">
      <c r="A44" s="339"/>
      <c r="B44" s="339"/>
      <c r="C44" s="340"/>
      <c r="D44" s="340"/>
      <c r="E44" s="340" t="s">
        <v>104</v>
      </c>
      <c r="F44" s="340" t="s">
        <v>69</v>
      </c>
      <c r="G44" s="340"/>
      <c r="H44" s="336"/>
      <c r="I44" s="334"/>
    </row>
    <row r="45" spans="1:9" ht="18">
      <c r="A45" s="339"/>
      <c r="B45" s="339"/>
      <c r="C45" s="339"/>
      <c r="D45" s="339"/>
      <c r="E45" s="339"/>
      <c r="F45" s="339"/>
      <c r="G45" s="339"/>
      <c r="H45" s="333"/>
      <c r="I45" s="334"/>
    </row>
    <row r="46" spans="1:9" ht="18">
      <c r="A46" s="339"/>
      <c r="B46" s="339"/>
      <c r="C46" s="339" t="s">
        <v>69</v>
      </c>
      <c r="D46" s="339"/>
      <c r="E46" s="339"/>
      <c r="F46" s="339" t="s">
        <v>105</v>
      </c>
      <c r="G46" s="339" t="s">
        <v>69</v>
      </c>
      <c r="H46" s="333"/>
      <c r="I46" s="334"/>
    </row>
    <row r="47" spans="1:9" ht="18">
      <c r="A47" s="339"/>
      <c r="B47" s="339"/>
      <c r="C47" s="339"/>
      <c r="D47" s="339"/>
      <c r="E47" s="339"/>
      <c r="F47" s="339"/>
      <c r="G47" s="339"/>
      <c r="H47" s="333"/>
      <c r="I47" s="334"/>
    </row>
    <row r="48" spans="1:9" ht="18">
      <c r="A48" s="339"/>
      <c r="B48" s="339" t="s">
        <v>69</v>
      </c>
      <c r="C48" s="339"/>
      <c r="D48" s="339"/>
      <c r="E48" s="339"/>
      <c r="F48" s="339"/>
      <c r="G48" s="339"/>
      <c r="H48" s="333"/>
      <c r="I48" s="334"/>
    </row>
    <row r="49" spans="1:9" ht="18">
      <c r="A49" s="349"/>
      <c r="B49" s="349"/>
      <c r="C49" s="339"/>
      <c r="D49" s="339"/>
      <c r="E49" s="339"/>
      <c r="F49" s="339"/>
      <c r="G49" s="339"/>
      <c r="H49" s="333"/>
      <c r="I49" s="334"/>
    </row>
    <row r="50" spans="1:9" ht="18">
      <c r="A50" s="349"/>
      <c r="B50" s="349"/>
      <c r="C50" s="339"/>
      <c r="D50" s="339"/>
      <c r="E50" s="339"/>
      <c r="F50" s="339" t="s">
        <v>69</v>
      </c>
      <c r="G50" s="339"/>
      <c r="H50" s="333"/>
      <c r="I50" s="334"/>
    </row>
    <row r="51" spans="1:9" ht="18">
      <c r="A51" s="349"/>
      <c r="B51" s="349"/>
      <c r="C51" s="349"/>
      <c r="D51" s="349"/>
      <c r="E51" s="349"/>
      <c r="F51" s="349"/>
      <c r="G51" s="349"/>
      <c r="H51" s="334"/>
      <c r="I51" s="334"/>
    </row>
    <row r="52" spans="1:9" ht="18">
      <c r="A52" s="349"/>
      <c r="B52" s="349"/>
      <c r="C52" s="349"/>
      <c r="D52" s="349"/>
      <c r="E52" s="349"/>
      <c r="F52" s="349"/>
      <c r="G52" s="349"/>
      <c r="H52" s="334"/>
      <c r="I52" s="334"/>
    </row>
    <row r="53" spans="1:9" ht="18">
      <c r="A53" s="349"/>
      <c r="B53" s="349"/>
      <c r="C53" s="349"/>
      <c r="D53" s="349"/>
      <c r="E53" s="349"/>
      <c r="F53" s="349"/>
      <c r="G53" s="349"/>
      <c r="H53" s="334"/>
      <c r="I53" s="334"/>
    </row>
    <row r="54" spans="1:9" ht="18">
      <c r="A54" s="349"/>
      <c r="B54" s="349"/>
      <c r="C54" s="349"/>
      <c r="D54" s="349"/>
      <c r="E54" s="349"/>
      <c r="F54" s="349"/>
      <c r="G54" s="349"/>
      <c r="H54" s="334"/>
      <c r="I54" s="334"/>
    </row>
    <row r="55" spans="1:9" ht="18">
      <c r="A55" s="349"/>
      <c r="B55" s="349"/>
      <c r="C55" s="349"/>
      <c r="D55" s="349"/>
      <c r="E55" s="349"/>
      <c r="F55" s="349"/>
      <c r="G55" s="349"/>
      <c r="H55" s="334"/>
      <c r="I55" s="334"/>
    </row>
    <row r="56" spans="1:9" ht="18">
      <c r="A56" s="349"/>
      <c r="B56" s="349"/>
      <c r="C56" s="349"/>
      <c r="D56" s="349"/>
      <c r="E56" s="349"/>
      <c r="F56" s="349"/>
      <c r="G56" s="349"/>
      <c r="H56" s="334"/>
      <c r="I56" s="334"/>
    </row>
    <row r="57" spans="1:9" ht="18">
      <c r="A57" s="349"/>
      <c r="B57" s="349"/>
      <c r="C57" s="349"/>
      <c r="D57" s="349"/>
      <c r="E57" s="349"/>
      <c r="F57" s="349"/>
      <c r="G57" s="349"/>
      <c r="H57" s="334"/>
      <c r="I57" s="338"/>
    </row>
    <row r="58" spans="1:9" ht="18">
      <c r="A58" s="349"/>
      <c r="B58" s="349"/>
      <c r="C58" s="349"/>
      <c r="D58" s="349"/>
      <c r="E58" s="349"/>
      <c r="F58" s="349"/>
      <c r="G58" s="349"/>
      <c r="H58" s="334"/>
      <c r="I58" s="334"/>
    </row>
    <row r="59" spans="1:9" ht="18">
      <c r="A59" s="349"/>
      <c r="B59" s="349"/>
      <c r="C59" s="349"/>
      <c r="D59" s="349"/>
      <c r="E59" s="349"/>
      <c r="F59" s="349"/>
      <c r="G59" s="349"/>
      <c r="H59" s="334"/>
      <c r="I59" s="334"/>
    </row>
    <row r="60" spans="1:9" ht="18">
      <c r="A60" s="349"/>
      <c r="B60" s="349"/>
      <c r="C60" s="349"/>
      <c r="D60" s="349"/>
      <c r="E60" s="349"/>
      <c r="F60" s="349"/>
      <c r="G60" s="349"/>
      <c r="H60" s="334"/>
      <c r="I60" s="334"/>
    </row>
    <row r="61" spans="1:9" ht="18">
      <c r="A61" s="349"/>
      <c r="B61" s="349"/>
      <c r="C61" s="349"/>
      <c r="D61" s="349"/>
      <c r="E61" s="349"/>
      <c r="F61" s="349"/>
      <c r="G61" s="349"/>
      <c r="H61" s="334"/>
      <c r="I61" s="334"/>
    </row>
    <row r="62" spans="1:9" ht="18">
      <c r="A62" s="349"/>
      <c r="B62" s="349"/>
      <c r="C62" s="349"/>
      <c r="D62" s="349"/>
      <c r="E62" s="349"/>
      <c r="F62" s="349"/>
      <c r="G62" s="349"/>
      <c r="H62" s="334"/>
      <c r="I62" s="334"/>
    </row>
    <row r="63" spans="1:9" ht="18">
      <c r="A63" s="349"/>
      <c r="B63" s="349"/>
      <c r="C63" s="349"/>
      <c r="D63" s="349"/>
      <c r="E63" s="349"/>
      <c r="F63" s="349"/>
      <c r="G63" s="349"/>
      <c r="H63" s="334"/>
      <c r="I63" s="334"/>
    </row>
    <row r="64" spans="1:9" ht="18">
      <c r="A64" s="349"/>
      <c r="B64" s="349"/>
      <c r="C64" s="349"/>
      <c r="D64" s="349"/>
      <c r="E64" s="349"/>
      <c r="F64" s="349"/>
      <c r="G64" s="349"/>
      <c r="H64" s="334"/>
      <c r="I64" s="334"/>
    </row>
    <row r="65" spans="1:9" ht="18">
      <c r="A65" s="349"/>
      <c r="B65" s="349"/>
      <c r="C65" s="349"/>
      <c r="D65" s="349"/>
      <c r="E65" s="349"/>
      <c r="F65" s="349"/>
      <c r="G65" s="349"/>
      <c r="H65" s="334"/>
      <c r="I65" s="334"/>
    </row>
    <row r="66" spans="1:9" ht="18">
      <c r="A66" s="349"/>
      <c r="B66" s="349"/>
      <c r="C66" s="349"/>
      <c r="D66" s="349"/>
      <c r="E66" s="349"/>
      <c r="F66" s="349"/>
      <c r="G66" s="349"/>
      <c r="H66" s="334"/>
      <c r="I66" s="334"/>
    </row>
    <row r="67" spans="1:9" ht="18">
      <c r="A67" s="349"/>
      <c r="B67" s="349"/>
      <c r="C67" s="349"/>
      <c r="D67" s="349"/>
      <c r="E67" s="349"/>
      <c r="F67" s="349"/>
      <c r="G67" s="349"/>
      <c r="H67" s="334"/>
      <c r="I67" s="334"/>
    </row>
    <row r="68" spans="1:7" ht="18">
      <c r="A68" s="349"/>
      <c r="B68" s="349"/>
      <c r="C68" s="349"/>
      <c r="D68" s="349"/>
      <c r="E68" s="349"/>
      <c r="F68" s="349"/>
      <c r="G68" s="349"/>
    </row>
    <row r="69" spans="1:7" ht="18">
      <c r="A69" s="349"/>
      <c r="B69" s="349"/>
      <c r="C69" s="349"/>
      <c r="D69" s="349"/>
      <c r="E69" s="349"/>
      <c r="F69" s="349"/>
      <c r="G69" s="349"/>
    </row>
    <row r="70" spans="1:7" ht="18">
      <c r="A70" s="349"/>
      <c r="B70" s="349"/>
      <c r="C70" s="349"/>
      <c r="D70" s="349"/>
      <c r="E70" s="349"/>
      <c r="F70" s="349"/>
      <c r="G70" s="349"/>
    </row>
    <row r="71" spans="1:7" ht="18">
      <c r="A71" s="349"/>
      <c r="B71" s="349"/>
      <c r="C71" s="349"/>
      <c r="D71" s="349"/>
      <c r="E71" s="349"/>
      <c r="F71" s="349"/>
      <c r="G71" s="349"/>
    </row>
    <row r="72" spans="1:7" ht="18">
      <c r="A72" s="349"/>
      <c r="B72" s="349"/>
      <c r="C72" s="349"/>
      <c r="D72" s="349"/>
      <c r="E72" s="349"/>
      <c r="F72" s="349"/>
      <c r="G72" s="349"/>
    </row>
    <row r="73" spans="1:7" ht="18">
      <c r="A73" s="349"/>
      <c r="B73" s="349"/>
      <c r="C73" s="349"/>
      <c r="D73" s="349"/>
      <c r="E73" s="349"/>
      <c r="F73" s="349"/>
      <c r="G73" s="349"/>
    </row>
    <row r="74" spans="1:7" ht="18">
      <c r="A74" s="349"/>
      <c r="B74" s="349"/>
      <c r="C74" s="349"/>
      <c r="D74" s="349"/>
      <c r="E74" s="349"/>
      <c r="F74" s="349"/>
      <c r="G74" s="349"/>
    </row>
    <row r="75" spans="1:7" ht="18">
      <c r="A75" s="349"/>
      <c r="B75" s="349"/>
      <c r="C75" s="349"/>
      <c r="D75" s="349"/>
      <c r="E75" s="349"/>
      <c r="F75" s="349"/>
      <c r="G75" s="349"/>
    </row>
    <row r="76" spans="1:7" ht="18">
      <c r="A76" s="349"/>
      <c r="B76" s="349"/>
      <c r="C76" s="349"/>
      <c r="D76" s="349"/>
      <c r="E76" s="349"/>
      <c r="F76" s="349"/>
      <c r="G76" s="349"/>
    </row>
    <row r="77" spans="1:7" ht="18">
      <c r="A77" s="349"/>
      <c r="B77" s="349"/>
      <c r="C77" s="349"/>
      <c r="D77" s="349"/>
      <c r="E77" s="349"/>
      <c r="F77" s="349"/>
      <c r="G77" s="349"/>
    </row>
    <row r="78" spans="1:7" ht="18">
      <c r="A78" s="349"/>
      <c r="B78" s="349"/>
      <c r="C78" s="349"/>
      <c r="D78" s="349"/>
      <c r="E78" s="349"/>
      <c r="F78" s="349"/>
      <c r="G78" s="349"/>
    </row>
    <row r="79" spans="1:7" ht="18">
      <c r="A79" s="349"/>
      <c r="B79" s="349"/>
      <c r="C79" s="349"/>
      <c r="D79" s="349"/>
      <c r="E79" s="349"/>
      <c r="F79" s="349"/>
      <c r="G79" s="349"/>
    </row>
    <row r="80" spans="1:7" ht="18">
      <c r="A80" s="349"/>
      <c r="B80" s="349"/>
      <c r="C80" s="349"/>
      <c r="D80" s="349"/>
      <c r="E80" s="349"/>
      <c r="F80" s="349"/>
      <c r="G80" s="349"/>
    </row>
    <row r="81" spans="1:7" ht="18">
      <c r="A81" s="349"/>
      <c r="B81" s="349"/>
      <c r="C81" s="349"/>
      <c r="D81" s="349"/>
      <c r="E81" s="349"/>
      <c r="F81" s="349"/>
      <c r="G81" s="349"/>
    </row>
    <row r="82" spans="1:7" ht="18">
      <c r="A82" s="349"/>
      <c r="B82" s="349"/>
      <c r="C82" s="349"/>
      <c r="D82" s="349"/>
      <c r="E82" s="349"/>
      <c r="F82" s="349"/>
      <c r="G82" s="349"/>
    </row>
    <row r="83" spans="1:7" ht="18">
      <c r="A83" s="349"/>
      <c r="B83" s="349"/>
      <c r="C83" s="349"/>
      <c r="D83" s="349"/>
      <c r="E83" s="349"/>
      <c r="F83" s="349"/>
      <c r="G83" s="349"/>
    </row>
    <row r="84" spans="1:7" ht="18">
      <c r="A84" s="349"/>
      <c r="B84" s="349"/>
      <c r="C84" s="349"/>
      <c r="D84" s="349"/>
      <c r="E84" s="349"/>
      <c r="F84" s="349"/>
      <c r="G84" s="349"/>
    </row>
    <row r="85" spans="1:7" ht="18">
      <c r="A85" s="349"/>
      <c r="B85" s="349"/>
      <c r="C85" s="349"/>
      <c r="D85" s="349"/>
      <c r="E85" s="349"/>
      <c r="F85" s="349"/>
      <c r="G85" s="349"/>
    </row>
    <row r="86" spans="1:7" ht="18">
      <c r="A86" s="349"/>
      <c r="B86" s="349"/>
      <c r="C86" s="349"/>
      <c r="D86" s="349"/>
      <c r="E86" s="349"/>
      <c r="F86" s="349"/>
      <c r="G86" s="349"/>
    </row>
    <row r="87" spans="1:7" ht="18">
      <c r="A87" s="349"/>
      <c r="B87" s="349"/>
      <c r="C87" s="349"/>
      <c r="D87" s="349"/>
      <c r="E87" s="349"/>
      <c r="F87" s="349"/>
      <c r="G87" s="349"/>
    </row>
    <row r="88" spans="1:7" ht="18">
      <c r="A88" s="349"/>
      <c r="B88" s="349"/>
      <c r="C88" s="349"/>
      <c r="D88" s="349"/>
      <c r="E88" s="349"/>
      <c r="F88" s="349"/>
      <c r="G88" s="349"/>
    </row>
    <row r="89" spans="1:7" ht="18">
      <c r="A89" s="349"/>
      <c r="B89" s="349"/>
      <c r="C89" s="349"/>
      <c r="D89" s="349"/>
      <c r="E89" s="349"/>
      <c r="F89" s="349"/>
      <c r="G89" s="349"/>
    </row>
    <row r="90" spans="1:7" ht="18">
      <c r="A90" s="349"/>
      <c r="B90" s="349"/>
      <c r="C90" s="349"/>
      <c r="D90" s="349"/>
      <c r="E90" s="349"/>
      <c r="F90" s="349"/>
      <c r="G90" s="349"/>
    </row>
    <row r="91" spans="1:7" ht="18">
      <c r="A91" s="349"/>
      <c r="B91" s="349"/>
      <c r="C91" s="349"/>
      <c r="D91" s="349"/>
      <c r="E91" s="349"/>
      <c r="F91" s="349"/>
      <c r="G91" s="349"/>
    </row>
    <row r="92" spans="1:7" ht="18">
      <c r="A92" s="349"/>
      <c r="B92" s="349"/>
      <c r="C92" s="349"/>
      <c r="D92" s="349"/>
      <c r="E92" s="349"/>
      <c r="F92" s="349"/>
      <c r="G92" s="349"/>
    </row>
    <row r="93" spans="1:7" ht="18">
      <c r="A93" s="349"/>
      <c r="B93" s="349"/>
      <c r="C93" s="349"/>
      <c r="D93" s="349"/>
      <c r="E93" s="349"/>
      <c r="F93" s="349"/>
      <c r="G93" s="349"/>
    </row>
    <row r="94" spans="1:7" ht="18">
      <c r="A94" s="349"/>
      <c r="B94" s="349"/>
      <c r="C94" s="349"/>
      <c r="D94" s="349"/>
      <c r="E94" s="349"/>
      <c r="F94" s="349"/>
      <c r="G94" s="349"/>
    </row>
    <row r="95" spans="1:7" ht="18">
      <c r="A95" s="349"/>
      <c r="B95" s="349"/>
      <c r="C95" s="349"/>
      <c r="D95" s="349"/>
      <c r="E95" s="349"/>
      <c r="F95" s="349"/>
      <c r="G95" s="349"/>
    </row>
    <row r="96" spans="1:7" ht="18">
      <c r="A96" s="349"/>
      <c r="B96" s="349"/>
      <c r="C96" s="349"/>
      <c r="D96" s="349"/>
      <c r="E96" s="349"/>
      <c r="F96" s="349"/>
      <c r="G96" s="349"/>
    </row>
    <row r="97" spans="1:7" ht="18">
      <c r="A97" s="349"/>
      <c r="B97" s="349"/>
      <c r="C97" s="349"/>
      <c r="D97" s="349"/>
      <c r="E97" s="349"/>
      <c r="F97" s="349"/>
      <c r="G97" s="349"/>
    </row>
    <row r="98" spans="1:7" ht="18">
      <c r="A98" s="349"/>
      <c r="B98" s="349"/>
      <c r="C98" s="349"/>
      <c r="D98" s="349"/>
      <c r="E98" s="349"/>
      <c r="F98" s="349"/>
      <c r="G98" s="349"/>
    </row>
    <row r="99" spans="1:7" ht="18">
      <c r="A99" s="349"/>
      <c r="B99" s="349"/>
      <c r="C99" s="349"/>
      <c r="D99" s="349"/>
      <c r="E99" s="349"/>
      <c r="F99" s="349"/>
      <c r="G99" s="349"/>
    </row>
    <row r="100" spans="1:7" ht="18">
      <c r="A100" s="349"/>
      <c r="B100" s="349"/>
      <c r="C100" s="349"/>
      <c r="D100" s="349"/>
      <c r="E100" s="349"/>
      <c r="F100" s="349"/>
      <c r="G100" s="349"/>
    </row>
    <row r="101" spans="1:7" ht="18">
      <c r="A101" s="349"/>
      <c r="B101" s="349"/>
      <c r="C101" s="349"/>
      <c r="D101" s="349"/>
      <c r="E101" s="349"/>
      <c r="F101" s="349"/>
      <c r="G101" s="349"/>
    </row>
    <row r="102" spans="1:7" ht="18">
      <c r="A102" s="349"/>
      <c r="B102" s="349"/>
      <c r="C102" s="349"/>
      <c r="D102" s="349"/>
      <c r="E102" s="349"/>
      <c r="F102" s="349"/>
      <c r="G102" s="349"/>
    </row>
    <row r="103" spans="1:7" ht="18">
      <c r="A103" s="349"/>
      <c r="B103" s="349"/>
      <c r="C103" s="349"/>
      <c r="D103" s="349"/>
      <c r="E103" s="349"/>
      <c r="F103" s="349"/>
      <c r="G103" s="349"/>
    </row>
    <row r="104" spans="1:7" ht="18">
      <c r="A104" s="349"/>
      <c r="B104" s="349"/>
      <c r="C104" s="349"/>
      <c r="D104" s="349"/>
      <c r="E104" s="349"/>
      <c r="F104" s="349"/>
      <c r="G104" s="349"/>
    </row>
    <row r="105" spans="1:7" ht="18">
      <c r="A105" s="349"/>
      <c r="B105" s="349"/>
      <c r="C105" s="349"/>
      <c r="D105" s="349"/>
      <c r="E105" s="349"/>
      <c r="F105" s="349"/>
      <c r="G105" s="349"/>
    </row>
    <row r="106" spans="1:7" ht="18">
      <c r="A106" s="349"/>
      <c r="B106" s="349"/>
      <c r="C106" s="349"/>
      <c r="D106" s="349"/>
      <c r="E106" s="349"/>
      <c r="F106" s="349"/>
      <c r="G106" s="349"/>
    </row>
    <row r="107" spans="1:7" ht="18">
      <c r="A107" s="349"/>
      <c r="B107" s="349"/>
      <c r="C107" s="349"/>
      <c r="D107" s="349"/>
      <c r="E107" s="349"/>
      <c r="F107" s="349"/>
      <c r="G107" s="349"/>
    </row>
    <row r="108" spans="1:7" ht="18">
      <c r="A108" s="349"/>
      <c r="B108" s="349"/>
      <c r="C108" s="349"/>
      <c r="D108" s="349"/>
      <c r="E108" s="349"/>
      <c r="F108" s="349"/>
      <c r="G108" s="349"/>
    </row>
    <row r="109" spans="1:7" ht="18">
      <c r="A109" s="349"/>
      <c r="B109" s="349"/>
      <c r="C109" s="349"/>
      <c r="D109" s="349"/>
      <c r="E109" s="349"/>
      <c r="F109" s="349"/>
      <c r="G109" s="349"/>
    </row>
    <row r="110" spans="1:7" ht="18">
      <c r="A110" s="349"/>
      <c r="B110" s="349"/>
      <c r="C110" s="349"/>
      <c r="D110" s="349"/>
      <c r="E110" s="349"/>
      <c r="F110" s="349"/>
      <c r="G110" s="349"/>
    </row>
    <row r="111" spans="1:7" ht="18">
      <c r="A111" s="349"/>
      <c r="B111" s="349"/>
      <c r="C111" s="349"/>
      <c r="D111" s="349"/>
      <c r="E111" s="349"/>
      <c r="F111" s="349"/>
      <c r="G111" s="349"/>
    </row>
    <row r="112" spans="1:7" ht="18">
      <c r="A112" s="349"/>
      <c r="B112" s="349"/>
      <c r="C112" s="349"/>
      <c r="D112" s="349"/>
      <c r="E112" s="349"/>
      <c r="F112" s="349"/>
      <c r="G112" s="349"/>
    </row>
    <row r="113" spans="1:7" ht="18">
      <c r="A113" s="349"/>
      <c r="B113" s="349"/>
      <c r="C113" s="349"/>
      <c r="D113" s="349"/>
      <c r="E113" s="349"/>
      <c r="F113" s="349"/>
      <c r="G113" s="349"/>
    </row>
    <row r="114" spans="1:7" ht="18">
      <c r="A114" s="349"/>
      <c r="B114" s="349"/>
      <c r="C114" s="349"/>
      <c r="D114" s="349"/>
      <c r="E114" s="349"/>
      <c r="F114" s="349"/>
      <c r="G114" s="349"/>
    </row>
    <row r="115" spans="1:7" ht="18">
      <c r="A115" s="349"/>
      <c r="B115" s="349"/>
      <c r="C115" s="349"/>
      <c r="D115" s="349"/>
      <c r="E115" s="349"/>
      <c r="F115" s="349"/>
      <c r="G115" s="349"/>
    </row>
    <row r="116" spans="1:7" ht="18">
      <c r="A116" s="349"/>
      <c r="B116" s="349"/>
      <c r="C116" s="349"/>
      <c r="D116" s="349"/>
      <c r="E116" s="349"/>
      <c r="F116" s="349"/>
      <c r="G116" s="349"/>
    </row>
    <row r="117" spans="1:7" ht="18">
      <c r="A117" s="349"/>
      <c r="B117" s="349"/>
      <c r="C117" s="349"/>
      <c r="D117" s="349"/>
      <c r="E117" s="349"/>
      <c r="F117" s="349"/>
      <c r="G117" s="349"/>
    </row>
    <row r="118" spans="1:7" ht="18">
      <c r="A118" s="349"/>
      <c r="B118" s="349"/>
      <c r="C118" s="349"/>
      <c r="D118" s="349"/>
      <c r="E118" s="349"/>
      <c r="F118" s="349"/>
      <c r="G118" s="349"/>
    </row>
    <row r="119" spans="1:7" ht="18">
      <c r="A119" s="349"/>
      <c r="B119" s="349"/>
      <c r="C119" s="349"/>
      <c r="D119" s="349"/>
      <c r="E119" s="349"/>
      <c r="F119" s="349"/>
      <c r="G119" s="349"/>
    </row>
    <row r="120" spans="1:7" ht="18">
      <c r="A120" s="349"/>
      <c r="B120" s="349"/>
      <c r="C120" s="349"/>
      <c r="D120" s="349"/>
      <c r="E120" s="349"/>
      <c r="F120" s="349"/>
      <c r="G120" s="349"/>
    </row>
    <row r="121" spans="1:7" ht="18">
      <c r="A121" s="349"/>
      <c r="B121" s="349"/>
      <c r="C121" s="349"/>
      <c r="D121" s="349"/>
      <c r="E121" s="349"/>
      <c r="F121" s="349"/>
      <c r="G121" s="349"/>
    </row>
    <row r="122" spans="1:7" ht="18">
      <c r="A122" s="349"/>
      <c r="B122" s="349"/>
      <c r="C122" s="349"/>
      <c r="D122" s="349"/>
      <c r="E122" s="349"/>
      <c r="F122" s="349"/>
      <c r="G122" s="349"/>
    </row>
    <row r="123" spans="1:7" ht="18">
      <c r="A123" s="349"/>
      <c r="B123" s="349"/>
      <c r="C123" s="349"/>
      <c r="D123" s="349"/>
      <c r="E123" s="349"/>
      <c r="F123" s="349"/>
      <c r="G123" s="349"/>
    </row>
    <row r="124" spans="1:7" ht="18">
      <c r="A124" s="349"/>
      <c r="B124" s="349"/>
      <c r="C124" s="349"/>
      <c r="D124" s="349"/>
      <c r="E124" s="349"/>
      <c r="F124" s="349"/>
      <c r="G124" s="349"/>
    </row>
    <row r="125" spans="1:7" ht="18">
      <c r="A125" s="349"/>
      <c r="B125" s="349"/>
      <c r="C125" s="349"/>
      <c r="D125" s="349"/>
      <c r="E125" s="349"/>
      <c r="F125" s="349"/>
      <c r="G125" s="349"/>
    </row>
    <row r="126" spans="1:7" ht="18">
      <c r="A126" s="349"/>
      <c r="B126" s="349"/>
      <c r="C126" s="349"/>
      <c r="D126" s="349"/>
      <c r="E126" s="349"/>
      <c r="F126" s="349"/>
      <c r="G126" s="349"/>
    </row>
    <row r="127" spans="1:7" ht="18">
      <c r="A127" s="349"/>
      <c r="B127" s="349"/>
      <c r="C127" s="349"/>
      <c r="D127" s="349"/>
      <c r="E127" s="349"/>
      <c r="F127" s="349"/>
      <c r="G127" s="349"/>
    </row>
    <row r="128" spans="1:7" ht="18">
      <c r="A128" s="349"/>
      <c r="B128" s="349"/>
      <c r="C128" s="349"/>
      <c r="D128" s="349"/>
      <c r="E128" s="349"/>
      <c r="F128" s="349"/>
      <c r="G128" s="349"/>
    </row>
    <row r="129" spans="1:7" ht="18">
      <c r="A129" s="349"/>
      <c r="B129" s="349"/>
      <c r="C129" s="349"/>
      <c r="D129" s="349"/>
      <c r="E129" s="349"/>
      <c r="F129" s="349"/>
      <c r="G129" s="349"/>
    </row>
    <row r="130" spans="1:7" ht="18">
      <c r="A130" s="349"/>
      <c r="B130" s="349"/>
      <c r="C130" s="349"/>
      <c r="D130" s="349"/>
      <c r="E130" s="349"/>
      <c r="F130" s="349"/>
      <c r="G130" s="349"/>
    </row>
    <row r="131" spans="1:7" ht="18">
      <c r="A131" s="349"/>
      <c r="B131" s="349"/>
      <c r="C131" s="349"/>
      <c r="D131" s="349"/>
      <c r="E131" s="349"/>
      <c r="F131" s="349"/>
      <c r="G131" s="349"/>
    </row>
    <row r="132" spans="1:7" ht="18">
      <c r="A132" s="349"/>
      <c r="B132" s="349"/>
      <c r="C132" s="349"/>
      <c r="D132" s="349"/>
      <c r="E132" s="349"/>
      <c r="F132" s="349"/>
      <c r="G132" s="349"/>
    </row>
    <row r="133" spans="1:7" ht="18">
      <c r="A133" s="349"/>
      <c r="B133" s="349"/>
      <c r="C133" s="349"/>
      <c r="D133" s="349"/>
      <c r="E133" s="349"/>
      <c r="F133" s="349"/>
      <c r="G133" s="349"/>
    </row>
    <row r="134" spans="1:7" ht="18">
      <c r="A134" s="349"/>
      <c r="B134" s="349"/>
      <c r="C134" s="349"/>
      <c r="D134" s="349"/>
      <c r="E134" s="349"/>
      <c r="F134" s="349"/>
      <c r="G134" s="349"/>
    </row>
    <row r="135" spans="1:7" ht="18">
      <c r="A135" s="349"/>
      <c r="B135" s="349"/>
      <c r="C135" s="349"/>
      <c r="D135" s="349"/>
      <c r="E135" s="349"/>
      <c r="F135" s="349"/>
      <c r="G135" s="349"/>
    </row>
    <row r="136" spans="1:7" ht="18">
      <c r="A136" s="349"/>
      <c r="B136" s="349"/>
      <c r="C136" s="349"/>
      <c r="D136" s="349"/>
      <c r="E136" s="349"/>
      <c r="F136" s="349"/>
      <c r="G136" s="349"/>
    </row>
    <row r="137" spans="1:7" ht="18">
      <c r="A137" s="349"/>
      <c r="B137" s="349"/>
      <c r="C137" s="349"/>
      <c r="D137" s="349"/>
      <c r="E137" s="349"/>
      <c r="F137" s="349"/>
      <c r="G137" s="349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J21" sqref="J21"/>
    </sheetView>
  </sheetViews>
  <sheetFormatPr defaultColWidth="9.00390625" defaultRowHeight="12.75"/>
  <cols>
    <col min="1" max="1" width="3.625" style="0" customWidth="1"/>
    <col min="2" max="2" width="16.75390625" style="0" customWidth="1"/>
    <col min="3" max="3" width="7.75390625" style="0" customWidth="1"/>
    <col min="4" max="4" width="12.75390625" style="0" customWidth="1"/>
    <col min="5" max="5" width="11.00390625" style="0" customWidth="1"/>
    <col min="6" max="6" width="15.125" style="0" customWidth="1"/>
  </cols>
  <sheetData>
    <row r="1" spans="1:9" ht="15">
      <c r="A1" s="2"/>
      <c r="B1" s="3"/>
      <c r="C1" s="3"/>
      <c r="D1" s="3"/>
      <c r="E1" s="4" t="s">
        <v>69</v>
      </c>
      <c r="F1" s="4" t="s">
        <v>106</v>
      </c>
      <c r="G1" s="4"/>
      <c r="H1" s="5"/>
      <c r="I1" s="1"/>
    </row>
    <row r="2" spans="1:9" ht="15">
      <c r="A2" s="6"/>
      <c r="B2" s="7"/>
      <c r="C2" s="7" t="s">
        <v>107</v>
      </c>
      <c r="D2" s="7"/>
      <c r="E2" s="7"/>
      <c r="F2" s="8" t="s">
        <v>224</v>
      </c>
      <c r="G2" s="8"/>
      <c r="H2" s="9"/>
      <c r="I2" s="1"/>
    </row>
    <row r="3" spans="1:9" ht="12.75">
      <c r="A3" s="6"/>
      <c r="B3" s="7"/>
      <c r="C3" s="7"/>
      <c r="D3" s="7"/>
      <c r="E3" s="7"/>
      <c r="F3" s="7"/>
      <c r="G3" s="7"/>
      <c r="H3" s="10"/>
      <c r="I3" s="1"/>
    </row>
    <row r="4" spans="1:9" ht="12.75">
      <c r="A4" s="6"/>
      <c r="B4" s="7"/>
      <c r="C4" s="7"/>
      <c r="D4" s="7"/>
      <c r="E4" s="7"/>
      <c r="F4" s="7"/>
      <c r="G4" s="7"/>
      <c r="H4" s="10"/>
      <c r="I4" s="1"/>
    </row>
    <row r="5" spans="1:9" ht="15">
      <c r="A5" s="89" t="s">
        <v>108</v>
      </c>
      <c r="B5" s="11"/>
      <c r="C5" s="7"/>
      <c r="D5" s="7"/>
      <c r="E5" s="7"/>
      <c r="F5" s="7"/>
      <c r="G5" s="7"/>
      <c r="H5" s="10"/>
      <c r="I5" s="1"/>
    </row>
    <row r="6" spans="1:9" ht="15">
      <c r="A6" s="90" t="s">
        <v>109</v>
      </c>
      <c r="B6" s="11"/>
      <c r="C6" s="7"/>
      <c r="D6" s="7"/>
      <c r="E6" s="7"/>
      <c r="F6" s="7"/>
      <c r="G6" s="7"/>
      <c r="H6" s="10"/>
      <c r="I6" s="1"/>
    </row>
    <row r="7" spans="1:9" ht="12.75">
      <c r="A7" s="6"/>
      <c r="B7" s="7"/>
      <c r="C7" s="7"/>
      <c r="D7" s="7"/>
      <c r="E7" s="7"/>
      <c r="F7" s="7"/>
      <c r="G7" s="7"/>
      <c r="H7" s="10"/>
      <c r="I7" s="1"/>
    </row>
    <row r="8" spans="1:9" ht="12.75">
      <c r="A8" s="12" t="s">
        <v>79</v>
      </c>
      <c r="B8" s="13" t="s">
        <v>215</v>
      </c>
      <c r="C8" s="46" t="s">
        <v>110</v>
      </c>
      <c r="D8" s="32"/>
      <c r="E8" s="54"/>
      <c r="F8" s="14" t="s">
        <v>82</v>
      </c>
      <c r="G8" s="46" t="s">
        <v>111</v>
      </c>
      <c r="H8" s="15"/>
      <c r="I8" s="1"/>
    </row>
    <row r="9" spans="1:9" ht="12.75">
      <c r="A9" s="79" t="s">
        <v>84</v>
      </c>
      <c r="B9" s="80" t="s">
        <v>85</v>
      </c>
      <c r="C9" s="80" t="s">
        <v>86</v>
      </c>
      <c r="D9" s="80" t="s">
        <v>87</v>
      </c>
      <c r="E9" s="80" t="s">
        <v>88</v>
      </c>
      <c r="F9" s="80" t="s">
        <v>89</v>
      </c>
      <c r="G9" s="80" t="s">
        <v>90</v>
      </c>
      <c r="H9" s="81" t="s">
        <v>91</v>
      </c>
      <c r="I9" s="1"/>
    </row>
    <row r="10" spans="1:9" ht="12.75">
      <c r="A10" s="75"/>
      <c r="B10" s="76" t="s">
        <v>69</v>
      </c>
      <c r="C10" s="76"/>
      <c r="D10" s="76"/>
      <c r="E10" s="76"/>
      <c r="F10" s="77"/>
      <c r="G10" s="76"/>
      <c r="H10" s="78"/>
      <c r="I10" s="1"/>
    </row>
    <row r="11" spans="1:9" ht="12.75">
      <c r="A11" s="16" t="s">
        <v>92</v>
      </c>
      <c r="B11" s="17" t="s">
        <v>112</v>
      </c>
      <c r="C11" s="17">
        <v>215</v>
      </c>
      <c r="D11" s="17">
        <v>178.45</v>
      </c>
      <c r="E11" s="17">
        <v>193.45</v>
      </c>
      <c r="F11" s="45">
        <v>0</v>
      </c>
      <c r="G11" s="18">
        <v>0</v>
      </c>
      <c r="H11" s="49">
        <f>G11/C11</f>
        <v>0</v>
      </c>
      <c r="I11" s="1"/>
    </row>
    <row r="12" spans="1:9" ht="12.75">
      <c r="A12" s="16"/>
      <c r="B12" s="17" t="s">
        <v>69</v>
      </c>
      <c r="C12" s="17">
        <v>50</v>
      </c>
      <c r="D12" s="17">
        <v>41.5</v>
      </c>
      <c r="E12" s="17">
        <v>46.5</v>
      </c>
      <c r="F12" s="47">
        <v>0</v>
      </c>
      <c r="G12" s="18">
        <v>0</v>
      </c>
      <c r="H12" s="49">
        <f>G12/C12</f>
        <v>0</v>
      </c>
      <c r="I12" s="1"/>
    </row>
    <row r="13" spans="1:9" ht="12.75">
      <c r="A13" s="16"/>
      <c r="B13" s="17"/>
      <c r="C13" s="17"/>
      <c r="D13" s="17"/>
      <c r="E13" s="17"/>
      <c r="F13" s="46"/>
      <c r="G13" s="17"/>
      <c r="H13" s="50"/>
      <c r="I13" s="1"/>
    </row>
    <row r="14" spans="1:9" ht="12.75">
      <c r="A14" s="16" t="s">
        <v>94</v>
      </c>
      <c r="B14" s="17" t="s">
        <v>112</v>
      </c>
      <c r="C14" s="17">
        <v>20</v>
      </c>
      <c r="D14" s="17">
        <v>17.42</v>
      </c>
      <c r="E14" s="17">
        <v>19.42</v>
      </c>
      <c r="F14" s="48">
        <v>0</v>
      </c>
      <c r="G14" s="18">
        <v>0</v>
      </c>
      <c r="H14" s="49">
        <f>G14/C14</f>
        <v>0</v>
      </c>
      <c r="I14" s="1"/>
    </row>
    <row r="15" spans="1:9" ht="12.75">
      <c r="A15" s="16"/>
      <c r="B15" s="17" t="s">
        <v>69</v>
      </c>
      <c r="C15" s="17" t="s">
        <v>69</v>
      </c>
      <c r="D15" s="17" t="s">
        <v>69</v>
      </c>
      <c r="E15" s="17" t="s">
        <v>69</v>
      </c>
      <c r="F15" s="20"/>
      <c r="G15" s="51"/>
      <c r="H15" s="49" t="s">
        <v>69</v>
      </c>
      <c r="I15" s="1"/>
    </row>
    <row r="16" spans="1:9" ht="12.75">
      <c r="A16" s="16"/>
      <c r="B16" s="17"/>
      <c r="C16" s="17"/>
      <c r="D16" s="17"/>
      <c r="E16" s="17"/>
      <c r="F16" s="46"/>
      <c r="G16" s="17"/>
      <c r="H16" s="50"/>
      <c r="I16" s="1"/>
    </row>
    <row r="17" spans="1:9" ht="12.75">
      <c r="A17" s="19"/>
      <c r="B17" s="20"/>
      <c r="C17" s="20"/>
      <c r="D17" s="20"/>
      <c r="E17" s="32"/>
      <c r="F17" s="63"/>
      <c r="G17" s="64"/>
      <c r="H17" s="21"/>
      <c r="I17" s="1"/>
    </row>
    <row r="18" spans="1:9" ht="15">
      <c r="A18" s="22" t="s">
        <v>113</v>
      </c>
      <c r="B18" s="23"/>
      <c r="C18" s="23"/>
      <c r="D18" s="23"/>
      <c r="E18" s="60" t="s">
        <v>114</v>
      </c>
      <c r="F18" s="61" t="s">
        <v>69</v>
      </c>
      <c r="G18" s="62"/>
      <c r="H18" s="24"/>
      <c r="I18" s="1"/>
    </row>
    <row r="19" spans="1:9" ht="15">
      <c r="A19" s="25"/>
      <c r="B19" s="26" t="s">
        <v>115</v>
      </c>
      <c r="C19" s="20"/>
      <c r="D19" s="20"/>
      <c r="E19" s="58" t="s">
        <v>116</v>
      </c>
      <c r="F19" s="55" t="s">
        <v>69</v>
      </c>
      <c r="G19" s="54"/>
      <c r="H19" s="24"/>
      <c r="I19" s="1"/>
    </row>
    <row r="20" spans="1:9" ht="14.25">
      <c r="A20" s="25"/>
      <c r="B20" s="20"/>
      <c r="C20" s="20"/>
      <c r="D20" s="20"/>
      <c r="E20" s="58" t="s">
        <v>117</v>
      </c>
      <c r="F20" s="56" t="s">
        <v>69</v>
      </c>
      <c r="G20" s="54"/>
      <c r="H20" s="24"/>
      <c r="I20" s="1"/>
    </row>
    <row r="21" spans="1:9" ht="14.25">
      <c r="A21" s="25"/>
      <c r="B21" s="20"/>
      <c r="C21" s="20"/>
      <c r="D21" s="20"/>
      <c r="E21" s="59" t="s">
        <v>118</v>
      </c>
      <c r="F21" s="57" t="s">
        <v>69</v>
      </c>
      <c r="G21" s="52"/>
      <c r="H21" s="24"/>
      <c r="I21" s="1"/>
    </row>
    <row r="22" spans="1:9" ht="14.25">
      <c r="A22" s="25"/>
      <c r="B22" s="20"/>
      <c r="C22" s="20"/>
      <c r="D22" s="20"/>
      <c r="E22" s="58" t="s">
        <v>119</v>
      </c>
      <c r="F22" s="56" t="s">
        <v>69</v>
      </c>
      <c r="G22" s="54"/>
      <c r="H22" s="24"/>
      <c r="I22" s="1"/>
    </row>
    <row r="23" spans="1:9" ht="12.75">
      <c r="A23" s="25"/>
      <c r="B23" s="71"/>
      <c r="C23" s="71"/>
      <c r="D23" s="71"/>
      <c r="E23" s="71"/>
      <c r="F23" s="72"/>
      <c r="G23" s="71"/>
      <c r="H23" s="24"/>
      <c r="I23" s="1"/>
    </row>
    <row r="24" spans="1:9" ht="15">
      <c r="A24" s="65"/>
      <c r="B24" s="68" t="s">
        <v>120</v>
      </c>
      <c r="C24" s="29"/>
      <c r="D24" s="29"/>
      <c r="E24" s="30"/>
      <c r="F24" s="69">
        <f>(F11*G11)+(F12*G12)+(F14*G14)</f>
        <v>0</v>
      </c>
      <c r="G24" s="70" t="s">
        <v>121</v>
      </c>
      <c r="H24" s="24"/>
      <c r="I24" s="1"/>
    </row>
    <row r="25" spans="1:9" ht="15">
      <c r="A25" s="65"/>
      <c r="B25" s="86" t="s">
        <v>122</v>
      </c>
      <c r="C25" s="27"/>
      <c r="D25" s="27"/>
      <c r="E25" s="27"/>
      <c r="F25" s="87">
        <v>0</v>
      </c>
      <c r="G25" s="70" t="s">
        <v>121</v>
      </c>
      <c r="H25" s="24"/>
      <c r="I25" s="1"/>
    </row>
    <row r="26" spans="1:9" ht="15">
      <c r="A26" s="22" t="s">
        <v>69</v>
      </c>
      <c r="B26" s="66" t="s">
        <v>123</v>
      </c>
      <c r="C26" s="23"/>
      <c r="D26" s="23"/>
      <c r="E26" s="23"/>
      <c r="F26" s="28"/>
      <c r="G26" s="67"/>
      <c r="H26" s="24"/>
      <c r="I26" s="1"/>
    </row>
    <row r="27" spans="1:10" ht="15.75" thickBot="1">
      <c r="A27" s="22" t="s">
        <v>124</v>
      </c>
      <c r="B27" s="68" t="s">
        <v>125</v>
      </c>
      <c r="C27" s="29"/>
      <c r="D27" s="29"/>
      <c r="E27" s="30"/>
      <c r="F27" s="31">
        <v>0</v>
      </c>
      <c r="G27" s="70" t="s">
        <v>121</v>
      </c>
      <c r="H27" s="24"/>
      <c r="I27" s="1"/>
      <c r="J27" s="84" t="s">
        <v>126</v>
      </c>
    </row>
    <row r="28" spans="1:10" ht="15.75" thickBot="1">
      <c r="A28" s="22"/>
      <c r="B28" s="68" t="s">
        <v>127</v>
      </c>
      <c r="C28" s="29"/>
      <c r="D28" s="29"/>
      <c r="E28" s="30"/>
      <c r="F28" s="88">
        <f>F24*J28</f>
        <v>0</v>
      </c>
      <c r="G28" s="70" t="s">
        <v>121</v>
      </c>
      <c r="H28" s="24"/>
      <c r="I28" s="1"/>
      <c r="J28" s="85">
        <v>0.008</v>
      </c>
    </row>
    <row r="29" spans="1:9" ht="15">
      <c r="A29" s="22" t="s">
        <v>128</v>
      </c>
      <c r="B29" s="73" t="s">
        <v>129</v>
      </c>
      <c r="C29" s="32"/>
      <c r="D29" s="32"/>
      <c r="E29" s="15"/>
      <c r="F29" s="33">
        <f>F24+F25+F27</f>
        <v>0</v>
      </c>
      <c r="G29" s="74" t="s">
        <v>130</v>
      </c>
      <c r="H29" s="24"/>
      <c r="I29" s="1"/>
    </row>
    <row r="30" spans="1:9" ht="15">
      <c r="A30" s="34" t="s">
        <v>69</v>
      </c>
      <c r="B30" s="35"/>
      <c r="C30" s="36"/>
      <c r="D30" s="37"/>
      <c r="E30" s="7"/>
      <c r="F30" s="7"/>
      <c r="G30" s="7"/>
      <c r="H30" s="10"/>
      <c r="I30" s="1"/>
    </row>
    <row r="31" spans="1:9" ht="15">
      <c r="A31" s="34" t="s">
        <v>131</v>
      </c>
      <c r="B31" s="35"/>
      <c r="C31" s="36"/>
      <c r="D31" s="37"/>
      <c r="E31" s="7"/>
      <c r="F31" s="38">
        <f>F29</f>
        <v>0</v>
      </c>
      <c r="G31" s="7"/>
      <c r="H31" s="10"/>
      <c r="I31" s="1"/>
    </row>
    <row r="32" spans="1:9" ht="15">
      <c r="A32" s="34"/>
      <c r="B32" s="39" t="s">
        <v>69</v>
      </c>
      <c r="C32" s="11"/>
      <c r="D32" s="11"/>
      <c r="E32" s="11" t="s">
        <v>104</v>
      </c>
      <c r="F32" s="11" t="s">
        <v>69</v>
      </c>
      <c r="G32" s="11"/>
      <c r="H32" s="40"/>
      <c r="I32" s="1"/>
    </row>
    <row r="33" spans="1:9" ht="15">
      <c r="A33" s="34" t="s">
        <v>132</v>
      </c>
      <c r="B33" s="82" t="s">
        <v>69</v>
      </c>
      <c r="C33" s="7"/>
      <c r="D33" s="7"/>
      <c r="E33" s="7"/>
      <c r="F33" s="7"/>
      <c r="G33" s="7"/>
      <c r="H33" s="10"/>
      <c r="I33" s="1"/>
    </row>
    <row r="34" spans="1:9" ht="14.25">
      <c r="A34" s="83" t="s">
        <v>69</v>
      </c>
      <c r="B34" s="82"/>
      <c r="C34" s="7"/>
      <c r="D34" s="7"/>
      <c r="E34" s="7"/>
      <c r="F34" s="7"/>
      <c r="G34" s="7"/>
      <c r="H34" s="10"/>
      <c r="I34" s="1"/>
    </row>
    <row r="35" spans="1:9" ht="12.75">
      <c r="A35" s="6"/>
      <c r="B35" s="7"/>
      <c r="C35" s="7"/>
      <c r="D35" s="7"/>
      <c r="E35" s="7"/>
      <c r="F35" s="7"/>
      <c r="G35" s="7"/>
      <c r="H35" s="10"/>
      <c r="I35" s="1"/>
    </row>
    <row r="36" spans="1:9" ht="12.75">
      <c r="A36" s="6"/>
      <c r="B36" s="7"/>
      <c r="C36" s="7"/>
      <c r="D36" s="7"/>
      <c r="E36" s="7"/>
      <c r="F36" s="7"/>
      <c r="G36" s="7"/>
      <c r="H36" s="10"/>
      <c r="I36" s="1"/>
    </row>
    <row r="37" spans="1:9" ht="12.75">
      <c r="A37" s="6"/>
      <c r="B37" s="7"/>
      <c r="C37" s="7"/>
      <c r="D37" s="7"/>
      <c r="E37" s="7"/>
      <c r="F37" s="7"/>
      <c r="G37" s="7"/>
      <c r="H37" s="10"/>
      <c r="I37" s="1"/>
    </row>
    <row r="38" spans="1:9" ht="12.75">
      <c r="A38" s="6"/>
      <c r="B38" s="7"/>
      <c r="C38" s="7"/>
      <c r="D38" s="7"/>
      <c r="E38" s="7"/>
      <c r="F38" s="7"/>
      <c r="G38" s="7"/>
      <c r="H38" s="10"/>
      <c r="I38" s="1"/>
    </row>
    <row r="39" spans="1:9" ht="12.75">
      <c r="A39" s="6"/>
      <c r="B39" s="7"/>
      <c r="C39" s="7"/>
      <c r="D39" s="7"/>
      <c r="E39" s="7"/>
      <c r="F39" s="7"/>
      <c r="G39" s="7"/>
      <c r="H39" s="10"/>
      <c r="I39" s="1"/>
    </row>
    <row r="40" spans="1:9" ht="12.75">
      <c r="A40" s="6"/>
      <c r="B40" s="7"/>
      <c r="C40" s="7"/>
      <c r="D40" s="7"/>
      <c r="E40" s="7"/>
      <c r="F40" s="7"/>
      <c r="G40" s="7"/>
      <c r="H40" s="10"/>
      <c r="I40" s="1"/>
    </row>
    <row r="41" spans="1:9" ht="12.75">
      <c r="A41" s="6" t="s">
        <v>69</v>
      </c>
      <c r="B41" s="41" t="s">
        <v>69</v>
      </c>
      <c r="C41" s="7"/>
      <c r="D41" s="7"/>
      <c r="E41" s="7"/>
      <c r="F41" s="41" t="s">
        <v>69</v>
      </c>
      <c r="G41" s="7"/>
      <c r="H41" s="10"/>
      <c r="I41" s="1"/>
    </row>
    <row r="42" spans="1:9" ht="15">
      <c r="A42" s="6"/>
      <c r="B42" s="42" t="s">
        <v>133</v>
      </c>
      <c r="C42" s="11"/>
      <c r="D42" s="11"/>
      <c r="E42" s="11" t="s">
        <v>104</v>
      </c>
      <c r="F42" s="11" t="s">
        <v>134</v>
      </c>
      <c r="G42" s="11"/>
      <c r="H42" s="40"/>
      <c r="I42" s="1"/>
    </row>
    <row r="43" spans="1:9" ht="12.75">
      <c r="A43" s="6"/>
      <c r="B43" s="7"/>
      <c r="C43" s="7"/>
      <c r="D43" s="7"/>
      <c r="E43" s="7"/>
      <c r="F43" s="7"/>
      <c r="G43" s="7"/>
      <c r="H43" s="10"/>
      <c r="I43" s="1"/>
    </row>
    <row r="44" spans="1:9" ht="15">
      <c r="A44" s="6"/>
      <c r="B44" s="7"/>
      <c r="C44" s="11" t="s">
        <v>135</v>
      </c>
      <c r="D44" s="7"/>
      <c r="E44" s="7"/>
      <c r="F44" s="7" t="s">
        <v>105</v>
      </c>
      <c r="G44" s="11" t="s">
        <v>136</v>
      </c>
      <c r="H44" s="10"/>
      <c r="I44" s="1"/>
    </row>
    <row r="45" spans="1:9" ht="12.75">
      <c r="A45" s="6"/>
      <c r="B45" s="7"/>
      <c r="C45" s="7"/>
      <c r="D45" s="7"/>
      <c r="E45" s="7"/>
      <c r="F45" s="7"/>
      <c r="G45" s="7"/>
      <c r="H45" s="10"/>
      <c r="I45" s="1"/>
    </row>
    <row r="46" spans="1:9" ht="12.75">
      <c r="A46" s="6"/>
      <c r="B46" s="7"/>
      <c r="C46" s="7"/>
      <c r="D46" s="7"/>
      <c r="E46" s="7"/>
      <c r="F46" s="7"/>
      <c r="G46" s="7"/>
      <c r="H46" s="10"/>
      <c r="I46" s="1"/>
    </row>
    <row r="47" spans="1:9" ht="15">
      <c r="A47" s="6"/>
      <c r="B47" s="11" t="s">
        <v>222</v>
      </c>
      <c r="C47" s="7"/>
      <c r="D47" s="7"/>
      <c r="E47" s="7"/>
      <c r="F47" s="11" t="s">
        <v>223</v>
      </c>
      <c r="G47" s="7"/>
      <c r="H47" s="10"/>
      <c r="I47" s="1"/>
    </row>
    <row r="48" spans="1:9" ht="12.75">
      <c r="A48" s="6"/>
      <c r="B48" s="7"/>
      <c r="C48" s="7"/>
      <c r="D48" s="7"/>
      <c r="E48" s="7"/>
      <c r="F48" s="7"/>
      <c r="G48" s="7"/>
      <c r="H48" s="10"/>
      <c r="I48" s="1"/>
    </row>
    <row r="49" spans="1:9" ht="12.75">
      <c r="A49" s="43"/>
      <c r="B49" s="43"/>
      <c r="C49" s="43"/>
      <c r="D49" s="43"/>
      <c r="E49" s="43"/>
      <c r="F49" s="43"/>
      <c r="G49" s="43"/>
      <c r="H49" s="44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K931">
      <selection activeCell="L946" sqref="L946"/>
    </sheetView>
  </sheetViews>
  <sheetFormatPr defaultColWidth="9.00390625" defaultRowHeight="12.75"/>
  <cols>
    <col min="1" max="1" width="3.625" style="0" customWidth="1"/>
    <col min="2" max="2" width="16.75390625" style="0" customWidth="1"/>
    <col min="3" max="4" width="8.75390625" style="0" customWidth="1"/>
    <col min="6" max="6" width="15.125" style="0" customWidth="1"/>
    <col min="7" max="7" width="9.75390625" style="0" customWidth="1"/>
    <col min="8" max="8" width="8.75390625" style="0" customWidth="1"/>
  </cols>
  <sheetData>
    <row r="1" spans="1:10" ht="15">
      <c r="A1" s="7"/>
      <c r="B1" s="7"/>
      <c r="C1" s="7"/>
      <c r="D1" s="7"/>
      <c r="E1" s="7"/>
      <c r="F1" s="8"/>
      <c r="G1" s="7"/>
      <c r="H1" s="7"/>
      <c r="I1" s="214"/>
      <c r="J1" s="214"/>
    </row>
    <row r="2" spans="1:10" ht="15">
      <c r="A2" s="7"/>
      <c r="B2" s="7"/>
      <c r="C2" s="7"/>
      <c r="D2" s="7"/>
      <c r="E2" s="8"/>
      <c r="F2" s="7"/>
      <c r="G2" s="7"/>
      <c r="H2" s="7"/>
      <c r="I2" s="214"/>
      <c r="J2" s="214"/>
    </row>
    <row r="3" spans="1:10" ht="12.75">
      <c r="A3" s="7"/>
      <c r="B3" s="7"/>
      <c r="C3" s="7"/>
      <c r="D3" s="7"/>
      <c r="E3" s="7"/>
      <c r="F3" s="7"/>
      <c r="G3" s="7"/>
      <c r="H3" s="7"/>
      <c r="I3" s="214"/>
      <c r="J3" s="214"/>
    </row>
    <row r="4" spans="1:10" ht="12.75">
      <c r="A4" s="7"/>
      <c r="B4" s="7"/>
      <c r="C4" s="7"/>
      <c r="D4" s="7"/>
      <c r="E4" s="7"/>
      <c r="F4" s="7"/>
      <c r="G4" s="7"/>
      <c r="H4" s="7"/>
      <c r="I4" s="214"/>
      <c r="J4" s="214"/>
    </row>
    <row r="5" spans="1:10" ht="14.25">
      <c r="A5" s="276"/>
      <c r="B5" s="91"/>
      <c r="C5" s="7"/>
      <c r="D5" s="7"/>
      <c r="E5" s="7"/>
      <c r="F5" s="7"/>
      <c r="G5" s="7"/>
      <c r="H5" s="7"/>
      <c r="I5" s="214"/>
      <c r="J5" s="214"/>
    </row>
    <row r="6" spans="1:10" ht="14.25">
      <c r="A6" s="82"/>
      <c r="B6" s="7"/>
      <c r="C6" s="7"/>
      <c r="D6" s="7"/>
      <c r="E6" s="7"/>
      <c r="F6" s="7"/>
      <c r="G6" s="7"/>
      <c r="H6" s="7"/>
      <c r="I6" s="214"/>
      <c r="J6" s="214"/>
    </row>
    <row r="7" spans="1:10" ht="12.75">
      <c r="A7" s="97"/>
      <c r="B7" s="97"/>
      <c r="C7" s="7"/>
      <c r="D7" s="7"/>
      <c r="E7" s="7"/>
      <c r="F7" s="7"/>
      <c r="G7" s="7"/>
      <c r="H7" s="7"/>
      <c r="I7" s="214"/>
      <c r="J7" s="214"/>
    </row>
    <row r="8" spans="1:10" ht="12.75">
      <c r="A8" s="97"/>
      <c r="B8" s="97"/>
      <c r="C8" s="97"/>
      <c r="D8" s="97"/>
      <c r="E8" s="97"/>
      <c r="F8" s="97"/>
      <c r="G8" s="97"/>
      <c r="H8" s="97"/>
      <c r="I8" s="214"/>
      <c r="J8" s="214"/>
    </row>
    <row r="9" spans="1:10" ht="12.75">
      <c r="A9" s="277"/>
      <c r="B9" s="7"/>
      <c r="C9" s="7"/>
      <c r="D9" s="7"/>
      <c r="E9" s="7"/>
      <c r="F9" s="7"/>
      <c r="G9" s="7"/>
      <c r="H9" s="7"/>
      <c r="I9" s="214"/>
      <c r="J9" s="214"/>
    </row>
    <row r="10" spans="1:10" ht="12.75">
      <c r="A10" s="97"/>
      <c r="B10" s="292"/>
      <c r="C10" s="97"/>
      <c r="D10" s="97"/>
      <c r="E10" s="97"/>
      <c r="F10" s="282"/>
      <c r="G10" s="97"/>
      <c r="H10" s="293"/>
      <c r="I10" s="214"/>
      <c r="J10" s="214"/>
    </row>
    <row r="11" spans="1:10" ht="12.75">
      <c r="A11" s="97"/>
      <c r="B11" s="294"/>
      <c r="C11" s="97"/>
      <c r="D11" s="97"/>
      <c r="E11" s="97"/>
      <c r="F11" s="295"/>
      <c r="G11" s="97"/>
      <c r="H11" s="293"/>
      <c r="I11" s="214"/>
      <c r="J11" s="214"/>
    </row>
    <row r="12" spans="1:10" ht="12.75">
      <c r="A12" s="97"/>
      <c r="B12" s="294"/>
      <c r="C12" s="97"/>
      <c r="D12" s="97"/>
      <c r="E12" s="97"/>
      <c r="F12" s="7"/>
      <c r="G12" s="97"/>
      <c r="H12" s="97"/>
      <c r="I12" s="214"/>
      <c r="J12" s="214"/>
    </row>
    <row r="13" spans="1:10" ht="12.75">
      <c r="A13" s="97"/>
      <c r="B13" s="292"/>
      <c r="C13" s="97"/>
      <c r="D13" s="97"/>
      <c r="E13" s="97"/>
      <c r="F13" s="295"/>
      <c r="G13" s="97"/>
      <c r="H13" s="293"/>
      <c r="I13" s="214"/>
      <c r="J13" s="214"/>
    </row>
    <row r="14" spans="1:10" ht="12.75">
      <c r="A14" s="277"/>
      <c r="B14" s="97"/>
      <c r="C14" s="97"/>
      <c r="D14" s="97"/>
      <c r="E14" s="97"/>
      <c r="F14" s="7"/>
      <c r="G14" s="7"/>
      <c r="H14" s="293"/>
      <c r="I14" s="214"/>
      <c r="J14" s="214"/>
    </row>
    <row r="15" spans="1:10" ht="12.75">
      <c r="A15" s="277"/>
      <c r="B15" s="97"/>
      <c r="C15" s="7"/>
      <c r="D15" s="7"/>
      <c r="E15" s="7"/>
      <c r="F15" s="7"/>
      <c r="G15" s="97"/>
      <c r="H15" s="97"/>
      <c r="I15" s="214"/>
      <c r="J15" s="214"/>
    </row>
    <row r="16" spans="1:10" ht="12.75">
      <c r="A16" s="277"/>
      <c r="B16" s="92"/>
      <c r="C16" s="93"/>
      <c r="D16" s="92"/>
      <c r="E16" s="92"/>
      <c r="F16" s="94"/>
      <c r="G16" s="95"/>
      <c r="H16" s="95"/>
      <c r="I16" s="214"/>
      <c r="J16" s="214"/>
    </row>
    <row r="17" spans="1:10" ht="15">
      <c r="A17" s="11"/>
      <c r="B17" s="35"/>
      <c r="C17" s="36"/>
      <c r="D17" s="37"/>
      <c r="E17" s="7"/>
      <c r="F17" s="98"/>
      <c r="G17" s="7"/>
      <c r="H17" s="7"/>
      <c r="I17" s="214"/>
      <c r="J17" s="214"/>
    </row>
    <row r="18" spans="1:10" ht="15">
      <c r="A18" s="11"/>
      <c r="B18" s="35"/>
      <c r="C18" s="36"/>
      <c r="D18" s="37"/>
      <c r="E18" s="7"/>
      <c r="F18" s="98"/>
      <c r="G18" s="7"/>
      <c r="H18" s="7"/>
      <c r="I18" s="214"/>
      <c r="J18" s="214"/>
    </row>
    <row r="19" spans="1:10" ht="15">
      <c r="A19" s="82"/>
      <c r="B19" s="82"/>
      <c r="C19" s="36"/>
      <c r="D19" s="37"/>
      <c r="E19" s="7"/>
      <c r="F19" s="98"/>
      <c r="G19" s="7"/>
      <c r="H19" s="7"/>
      <c r="I19" s="214"/>
      <c r="J19" s="214"/>
    </row>
    <row r="20" spans="1:10" ht="15">
      <c r="A20" s="82"/>
      <c r="B20" s="82"/>
      <c r="C20" s="36"/>
      <c r="D20" s="37"/>
      <c r="E20" s="7"/>
      <c r="F20" s="98"/>
      <c r="G20" s="7"/>
      <c r="H20" s="7"/>
      <c r="I20" s="214"/>
      <c r="J20" s="214"/>
    </row>
    <row r="21" spans="1:10" ht="15">
      <c r="A21" s="82"/>
      <c r="B21" s="82"/>
      <c r="C21" s="36"/>
      <c r="D21" s="37"/>
      <c r="E21" s="7"/>
      <c r="F21" s="98"/>
      <c r="G21" s="7"/>
      <c r="H21" s="7"/>
      <c r="I21" s="214"/>
      <c r="J21" s="214"/>
    </row>
    <row r="22" spans="1:10" ht="15">
      <c r="A22" s="11"/>
      <c r="B22" s="82"/>
      <c r="C22" s="36"/>
      <c r="D22" s="37"/>
      <c r="E22" s="7"/>
      <c r="F22" s="98"/>
      <c r="G22" s="7"/>
      <c r="H22" s="7"/>
      <c r="I22" s="214"/>
      <c r="J22" s="214"/>
    </row>
    <row r="23" spans="1:10" ht="14.25">
      <c r="A23" s="82"/>
      <c r="B23" s="82"/>
      <c r="C23" s="7"/>
      <c r="D23" s="7"/>
      <c r="E23" s="7"/>
      <c r="F23" s="7"/>
      <c r="G23" s="7"/>
      <c r="H23" s="7"/>
      <c r="I23" s="214"/>
      <c r="J23" s="214"/>
    </row>
    <row r="24" spans="1:10" ht="12.75">
      <c r="A24" s="277"/>
      <c r="B24" s="96"/>
      <c r="C24" s="7"/>
      <c r="D24" s="97"/>
      <c r="E24" s="97"/>
      <c r="F24" s="95"/>
      <c r="G24" s="95"/>
      <c r="H24" s="278"/>
      <c r="I24" s="214"/>
      <c r="J24" s="214"/>
    </row>
    <row r="25" spans="1:10" ht="14.25">
      <c r="A25" s="82"/>
      <c r="B25" s="82"/>
      <c r="C25" s="279"/>
      <c r="D25" s="279"/>
      <c r="E25" s="279"/>
      <c r="F25" s="279"/>
      <c r="G25" s="279"/>
      <c r="H25" s="82"/>
      <c r="I25" s="214"/>
      <c r="J25" s="214"/>
    </row>
    <row r="26" spans="1:10" ht="14.25">
      <c r="A26" s="82"/>
      <c r="B26" s="82"/>
      <c r="C26" s="279"/>
      <c r="D26" s="279"/>
      <c r="E26" s="279"/>
      <c r="F26" s="279"/>
      <c r="G26" s="279"/>
      <c r="H26" s="82"/>
      <c r="I26" s="214"/>
      <c r="J26" s="214"/>
    </row>
    <row r="27" spans="1:10" ht="14.25">
      <c r="A27" s="82"/>
      <c r="B27" s="82"/>
      <c r="C27" s="279"/>
      <c r="D27" s="279"/>
      <c r="E27" s="279"/>
      <c r="F27" s="279"/>
      <c r="G27" s="279"/>
      <c r="H27" s="82"/>
      <c r="I27" s="214"/>
      <c r="J27" s="214"/>
    </row>
    <row r="28" spans="1:9" ht="14.25">
      <c r="A28" s="276"/>
      <c r="B28" s="279"/>
      <c r="C28" s="279"/>
      <c r="D28" s="279"/>
      <c r="E28" s="279"/>
      <c r="F28" s="279"/>
      <c r="G28" s="279"/>
      <c r="H28" s="82"/>
      <c r="I28" s="214"/>
    </row>
    <row r="29" spans="1:9" ht="14.25">
      <c r="A29" s="276"/>
      <c r="B29" s="279"/>
      <c r="C29" s="279"/>
      <c r="D29" s="279"/>
      <c r="E29" s="279"/>
      <c r="F29" s="279"/>
      <c r="G29" s="279"/>
      <c r="H29" s="82"/>
      <c r="I29" s="214"/>
    </row>
    <row r="30" spans="1:9" ht="14.25">
      <c r="A30" s="276"/>
      <c r="B30" s="279"/>
      <c r="C30" s="279"/>
      <c r="D30" s="279"/>
      <c r="E30" s="279"/>
      <c r="F30" s="279"/>
      <c r="G30" s="279"/>
      <c r="H30" s="82"/>
      <c r="I30" s="214"/>
    </row>
    <row r="31" spans="1:9" ht="14.25">
      <c r="A31" s="276"/>
      <c r="B31" s="279"/>
      <c r="C31" s="279"/>
      <c r="D31" s="279"/>
      <c r="E31" s="279"/>
      <c r="F31" s="279"/>
      <c r="G31" s="279"/>
      <c r="H31" s="82"/>
      <c r="I31" s="214"/>
    </row>
    <row r="32" spans="1:9" ht="14.25">
      <c r="A32" s="276"/>
      <c r="B32" s="279"/>
      <c r="C32" s="279"/>
      <c r="D32" s="279"/>
      <c r="E32" s="279"/>
      <c r="F32" s="279"/>
      <c r="G32" s="279"/>
      <c r="H32" s="82"/>
      <c r="I32" s="214"/>
    </row>
    <row r="33" spans="1:9" ht="14.25">
      <c r="A33" s="276"/>
      <c r="B33" s="279"/>
      <c r="C33" s="279"/>
      <c r="D33" s="279"/>
      <c r="E33" s="279"/>
      <c r="F33" s="279"/>
      <c r="G33" s="279"/>
      <c r="H33" s="82"/>
      <c r="I33" s="214"/>
    </row>
    <row r="34" spans="1:9" ht="14.25">
      <c r="A34" s="276"/>
      <c r="B34" s="279"/>
      <c r="C34" s="279"/>
      <c r="D34" s="279"/>
      <c r="E34" s="279"/>
      <c r="F34" s="279"/>
      <c r="G34" s="279"/>
      <c r="H34" s="82"/>
      <c r="I34" s="214"/>
    </row>
    <row r="35" spans="1:9" ht="14.25">
      <c r="A35" s="276"/>
      <c r="B35" s="279"/>
      <c r="C35" s="279"/>
      <c r="D35" s="279"/>
      <c r="E35" s="279"/>
      <c r="F35" s="279"/>
      <c r="G35" s="279"/>
      <c r="H35" s="82"/>
      <c r="I35" s="214"/>
    </row>
    <row r="36" spans="1:9" ht="12.75">
      <c r="A36" s="7"/>
      <c r="B36" s="7"/>
      <c r="C36" s="7"/>
      <c r="D36" s="7"/>
      <c r="E36" s="7"/>
      <c r="F36" s="7"/>
      <c r="G36" s="7"/>
      <c r="H36" s="7"/>
      <c r="I36" s="214"/>
    </row>
    <row r="37" spans="1:9" ht="15">
      <c r="A37" s="82"/>
      <c r="B37" s="35"/>
      <c r="C37" s="36"/>
      <c r="D37" s="37"/>
      <c r="E37" s="7"/>
      <c r="F37" s="7"/>
      <c r="G37" s="7"/>
      <c r="H37" s="7"/>
      <c r="I37" s="214"/>
    </row>
    <row r="38" spans="1:9" ht="15">
      <c r="A38" s="7"/>
      <c r="B38" s="42" t="s">
        <v>139</v>
      </c>
      <c r="C38" s="11"/>
      <c r="D38" s="11"/>
      <c r="E38" s="11" t="s">
        <v>104</v>
      </c>
      <c r="F38" s="11" t="s">
        <v>134</v>
      </c>
      <c r="G38" s="11"/>
      <c r="H38" s="11"/>
      <c r="I38" s="214"/>
    </row>
    <row r="39" spans="1:9" ht="12.75">
      <c r="A39" s="7"/>
      <c r="B39" s="7"/>
      <c r="C39" s="7"/>
      <c r="D39" s="7"/>
      <c r="E39" s="7"/>
      <c r="F39" s="7"/>
      <c r="G39" s="7"/>
      <c r="H39" s="7"/>
      <c r="I39" s="214"/>
    </row>
    <row r="40" spans="1:9" ht="14.25">
      <c r="A40" s="7"/>
      <c r="B40" s="7"/>
      <c r="C40" s="82" t="s">
        <v>135</v>
      </c>
      <c r="D40" s="7"/>
      <c r="E40" s="7"/>
      <c r="F40" s="7" t="s">
        <v>105</v>
      </c>
      <c r="G40" s="82" t="s">
        <v>136</v>
      </c>
      <c r="H40" s="7"/>
      <c r="I40" s="214"/>
    </row>
    <row r="41" spans="1:9" ht="12.75">
      <c r="A41" s="7"/>
      <c r="B41" s="7"/>
      <c r="C41" s="7"/>
      <c r="D41" s="7"/>
      <c r="E41" s="7"/>
      <c r="F41" s="7"/>
      <c r="G41" s="7"/>
      <c r="H41" s="7"/>
      <c r="I41" s="214"/>
    </row>
    <row r="42" spans="1:9" ht="12.75">
      <c r="A42" s="7"/>
      <c r="B42" s="7"/>
      <c r="C42" s="7"/>
      <c r="D42" s="7"/>
      <c r="E42" s="7"/>
      <c r="F42" s="7"/>
      <c r="G42" s="7"/>
      <c r="H42" s="7"/>
      <c r="I42" s="214"/>
    </row>
    <row r="43" spans="1:9" ht="15">
      <c r="A43" s="7"/>
      <c r="B43" s="11" t="s">
        <v>137</v>
      </c>
      <c r="C43" s="7"/>
      <c r="D43" s="7"/>
      <c r="E43" s="7"/>
      <c r="F43" s="11" t="s">
        <v>138</v>
      </c>
      <c r="G43" s="7"/>
      <c r="H43" s="7"/>
      <c r="I43" s="214"/>
    </row>
    <row r="44" spans="1:9" ht="12.75">
      <c r="A44" s="7"/>
      <c r="B44" s="7"/>
      <c r="C44" s="7"/>
      <c r="D44" s="7"/>
      <c r="E44" s="7"/>
      <c r="F44" s="7"/>
      <c r="G44" s="7"/>
      <c r="H44" s="7"/>
      <c r="I44" s="214"/>
    </row>
    <row r="45" spans="1:9" ht="12.75">
      <c r="A45" s="7"/>
      <c r="B45" s="7"/>
      <c r="C45" s="7"/>
      <c r="D45" s="7"/>
      <c r="E45" s="7"/>
      <c r="F45" s="7"/>
      <c r="G45" s="7"/>
      <c r="H45" s="7"/>
      <c r="I45" s="214"/>
    </row>
    <row r="46" spans="1:9" ht="15">
      <c r="A46" s="7"/>
      <c r="B46" s="35"/>
      <c r="C46" s="36"/>
      <c r="D46" s="37"/>
      <c r="E46" s="7"/>
      <c r="F46" s="7"/>
      <c r="G46" s="7"/>
      <c r="H46" s="7"/>
      <c r="I46" s="214"/>
    </row>
    <row r="47" spans="1:9" ht="15">
      <c r="A47" s="7"/>
      <c r="B47" s="11" t="s">
        <v>69</v>
      </c>
      <c r="C47" s="11"/>
      <c r="D47" s="11"/>
      <c r="E47" s="11" t="s">
        <v>104</v>
      </c>
      <c r="F47" s="11" t="s">
        <v>69</v>
      </c>
      <c r="G47" s="11"/>
      <c r="H47" s="11"/>
      <c r="I47" s="214"/>
    </row>
    <row r="48" spans="1:9" ht="12.75">
      <c r="A48" s="7"/>
      <c r="B48" s="7"/>
      <c r="C48" s="7"/>
      <c r="D48" s="7"/>
      <c r="E48" s="7"/>
      <c r="F48" s="7"/>
      <c r="G48" s="7"/>
      <c r="H48" s="7"/>
      <c r="I48" s="214"/>
    </row>
    <row r="49" spans="1:9" ht="12.75">
      <c r="A49" s="7"/>
      <c r="B49" s="7"/>
      <c r="C49" s="7" t="s">
        <v>69</v>
      </c>
      <c r="D49" s="7"/>
      <c r="E49" s="7"/>
      <c r="F49" s="7" t="s">
        <v>105</v>
      </c>
      <c r="G49" s="7" t="s">
        <v>69</v>
      </c>
      <c r="H49" s="7"/>
      <c r="I49" s="214"/>
    </row>
    <row r="50" spans="1:9" ht="12.75">
      <c r="A50" s="7"/>
      <c r="B50" s="7"/>
      <c r="C50" s="7"/>
      <c r="D50" s="7"/>
      <c r="E50" s="7"/>
      <c r="F50" s="7"/>
      <c r="G50" s="7"/>
      <c r="H50" s="7"/>
      <c r="I50" s="214"/>
    </row>
    <row r="51" spans="1:9" ht="15">
      <c r="A51" s="7"/>
      <c r="B51" s="7"/>
      <c r="C51" s="7"/>
      <c r="D51" s="7"/>
      <c r="E51" s="7"/>
      <c r="F51" s="8" t="s">
        <v>140</v>
      </c>
      <c r="G51" s="7"/>
      <c r="H51" s="7"/>
      <c r="I51" s="214"/>
    </row>
    <row r="52" spans="1:9" ht="15">
      <c r="A52" s="7"/>
      <c r="B52" s="7"/>
      <c r="C52" s="7"/>
      <c r="D52" s="7"/>
      <c r="E52" s="8" t="s">
        <v>141</v>
      </c>
      <c r="F52" s="7"/>
      <c r="G52" s="7"/>
      <c r="H52" s="7"/>
      <c r="I52" s="214"/>
    </row>
    <row r="53" spans="1:9" ht="12.75">
      <c r="A53" s="7"/>
      <c r="B53" s="7"/>
      <c r="C53" s="7"/>
      <c r="D53" s="7"/>
      <c r="E53" s="7"/>
      <c r="F53" s="7"/>
      <c r="G53" s="7"/>
      <c r="H53" s="7"/>
      <c r="I53" s="214"/>
    </row>
    <row r="54" spans="1:9" ht="12.75">
      <c r="A54" s="7"/>
      <c r="B54" s="7"/>
      <c r="C54" s="7"/>
      <c r="D54" s="7"/>
      <c r="E54" s="7"/>
      <c r="F54" s="7"/>
      <c r="G54" s="7"/>
      <c r="H54" s="7"/>
      <c r="I54" s="214"/>
    </row>
    <row r="55" spans="1:9" ht="14.25">
      <c r="A55" s="276" t="s">
        <v>78</v>
      </c>
      <c r="B55" s="91"/>
      <c r="C55" s="7"/>
      <c r="D55" s="7"/>
      <c r="E55" s="7"/>
      <c r="F55" s="7"/>
      <c r="G55" s="7"/>
      <c r="H55" s="7"/>
      <c r="I55" s="214"/>
    </row>
    <row r="56" spans="1:9" ht="14.25">
      <c r="A56" s="82" t="s">
        <v>69</v>
      </c>
      <c r="B56" s="7"/>
      <c r="C56" s="7"/>
      <c r="D56" s="7"/>
      <c r="E56" s="7"/>
      <c r="F56" s="7"/>
      <c r="G56" s="7"/>
      <c r="H56" s="7"/>
      <c r="I56" s="214"/>
    </row>
    <row r="57" spans="1:9" ht="12.75">
      <c r="A57" s="306" t="s">
        <v>79</v>
      </c>
      <c r="B57" s="310" t="s">
        <v>80</v>
      </c>
      <c r="C57" s="303" t="s">
        <v>81</v>
      </c>
      <c r="D57" s="296"/>
      <c r="E57" s="308"/>
      <c r="F57" s="309" t="s">
        <v>82</v>
      </c>
      <c r="G57" s="303" t="s">
        <v>83</v>
      </c>
      <c r="H57" s="296"/>
      <c r="I57" s="214"/>
    </row>
    <row r="58" spans="1:9" ht="12.75">
      <c r="A58" s="307" t="s">
        <v>84</v>
      </c>
      <c r="B58" s="311" t="s">
        <v>85</v>
      </c>
      <c r="C58" s="304" t="s">
        <v>86</v>
      </c>
      <c r="D58" s="224" t="s">
        <v>87</v>
      </c>
      <c r="E58" s="302" t="s">
        <v>88</v>
      </c>
      <c r="F58" s="307" t="s">
        <v>89</v>
      </c>
      <c r="G58" s="304" t="s">
        <v>90</v>
      </c>
      <c r="H58" s="224" t="s">
        <v>91</v>
      </c>
      <c r="I58" s="214"/>
    </row>
    <row r="59" spans="1:9" ht="12.75">
      <c r="A59" s="312"/>
      <c r="B59" s="305" t="s">
        <v>69</v>
      </c>
      <c r="C59" s="296"/>
      <c r="D59" s="296"/>
      <c r="E59" s="296"/>
      <c r="F59" s="305"/>
      <c r="G59" s="296"/>
      <c r="H59" s="296"/>
      <c r="I59" s="214"/>
    </row>
    <row r="60" spans="1:9" ht="12.75">
      <c r="A60" s="224" t="s">
        <v>92</v>
      </c>
      <c r="B60" s="297" t="s">
        <v>93</v>
      </c>
      <c r="C60" s="224">
        <v>215</v>
      </c>
      <c r="D60" s="224">
        <v>178.45</v>
      </c>
      <c r="E60" s="224">
        <v>193.45</v>
      </c>
      <c r="F60" s="298">
        <v>210</v>
      </c>
      <c r="G60" s="224"/>
      <c r="H60" s="299"/>
      <c r="I60" s="214"/>
    </row>
    <row r="61" spans="1:9" ht="12.75">
      <c r="A61" s="224"/>
      <c r="B61" s="300" t="s">
        <v>69</v>
      </c>
      <c r="C61" s="224">
        <v>50</v>
      </c>
      <c r="D61" s="224">
        <v>41.5</v>
      </c>
      <c r="E61" s="224">
        <v>46.5</v>
      </c>
      <c r="F61" s="301">
        <v>210</v>
      </c>
      <c r="G61" s="224">
        <v>650</v>
      </c>
      <c r="H61" s="299">
        <v>13</v>
      </c>
      <c r="I61" s="214"/>
    </row>
    <row r="62" spans="1:9" ht="12.75">
      <c r="A62" s="224"/>
      <c r="B62" s="300"/>
      <c r="C62" s="224"/>
      <c r="D62" s="224"/>
      <c r="E62" s="224"/>
      <c r="F62" s="296" t="s">
        <v>69</v>
      </c>
      <c r="G62" s="224"/>
      <c r="H62" s="224"/>
      <c r="I62" s="214"/>
    </row>
    <row r="63" spans="1:9" ht="12.75">
      <c r="A63" s="224" t="s">
        <v>94</v>
      </c>
      <c r="B63" s="297" t="s">
        <v>95</v>
      </c>
      <c r="C63" s="224">
        <v>20</v>
      </c>
      <c r="D63" s="224">
        <v>17.42</v>
      </c>
      <c r="E63" s="224">
        <v>19.42</v>
      </c>
      <c r="F63" s="301">
        <v>0</v>
      </c>
      <c r="G63" s="224">
        <v>0</v>
      </c>
      <c r="H63" s="299">
        <f>G63/C63</f>
        <v>0</v>
      </c>
      <c r="I63" s="214"/>
    </row>
    <row r="64" spans="1:9" ht="12.75">
      <c r="A64" s="277"/>
      <c r="B64" s="97" t="s">
        <v>69</v>
      </c>
      <c r="C64" s="97" t="s">
        <v>69</v>
      </c>
      <c r="D64" s="97" t="s">
        <v>69</v>
      </c>
      <c r="E64" s="97" t="s">
        <v>69</v>
      </c>
      <c r="F64" s="7"/>
      <c r="G64" s="7"/>
      <c r="H64" s="293" t="s">
        <v>69</v>
      </c>
      <c r="I64" s="214"/>
    </row>
    <row r="65" spans="1:9" ht="12.75">
      <c r="A65" s="277"/>
      <c r="B65" s="97"/>
      <c r="C65" s="7"/>
      <c r="D65" s="7"/>
      <c r="E65" s="7"/>
      <c r="F65" s="7"/>
      <c r="G65" s="97"/>
      <c r="H65" s="97"/>
      <c r="I65" s="214"/>
    </row>
    <row r="66" spans="1:9" ht="12.75">
      <c r="A66" s="277" t="s">
        <v>69</v>
      </c>
      <c r="B66" s="92" t="s">
        <v>69</v>
      </c>
      <c r="C66" s="93" t="s">
        <v>69</v>
      </c>
      <c r="D66" s="92" t="s">
        <v>69</v>
      </c>
      <c r="E66" s="92" t="s">
        <v>69</v>
      </c>
      <c r="F66" s="94" t="s">
        <v>69</v>
      </c>
      <c r="G66" s="95" t="s">
        <v>69</v>
      </c>
      <c r="H66" s="95" t="s">
        <v>69</v>
      </c>
      <c r="I66" s="214"/>
    </row>
    <row r="67" spans="1:9" ht="15">
      <c r="A67" s="11" t="s">
        <v>96</v>
      </c>
      <c r="B67" s="35"/>
      <c r="C67" s="36"/>
      <c r="D67" s="37"/>
      <c r="E67" s="7"/>
      <c r="F67" s="98">
        <f>(F60*G60)+(F61*G61)+(F63*G63)</f>
        <v>136500</v>
      </c>
      <c r="G67" s="7"/>
      <c r="H67" s="7"/>
      <c r="I67" s="214"/>
    </row>
    <row r="68" spans="1:9" ht="15">
      <c r="A68" s="11"/>
      <c r="B68" s="35"/>
      <c r="C68" s="36"/>
      <c r="D68" s="37"/>
      <c r="E68" s="7"/>
      <c r="F68" s="98"/>
      <c r="G68" s="7"/>
      <c r="H68" s="7"/>
      <c r="I68" s="214"/>
    </row>
    <row r="69" spans="1:9" ht="15">
      <c r="A69" s="82"/>
      <c r="B69" s="82" t="s">
        <v>97</v>
      </c>
      <c r="C69" s="36"/>
      <c r="D69" s="37"/>
      <c r="E69" s="7"/>
      <c r="F69" s="98"/>
      <c r="G69" s="7"/>
      <c r="H69" s="7"/>
      <c r="I69" s="214"/>
    </row>
    <row r="70" spans="1:9" ht="15">
      <c r="A70" s="82"/>
      <c r="B70" s="82" t="s">
        <v>98</v>
      </c>
      <c r="C70" s="36"/>
      <c r="D70" s="37"/>
      <c r="E70" s="7"/>
      <c r="F70" s="98"/>
      <c r="G70" s="7"/>
      <c r="H70" s="7"/>
      <c r="I70" s="214"/>
    </row>
    <row r="71" spans="1:9" ht="15">
      <c r="A71" s="82"/>
      <c r="B71" s="82"/>
      <c r="C71" s="36"/>
      <c r="D71" s="37"/>
      <c r="E71" s="7"/>
      <c r="F71" s="98"/>
      <c r="G71" s="7"/>
      <c r="H71" s="7"/>
      <c r="I71" s="214"/>
    </row>
    <row r="72" spans="1:9" ht="15">
      <c r="A72" s="11"/>
      <c r="B72" s="82" t="s">
        <v>99</v>
      </c>
      <c r="C72" s="36"/>
      <c r="D72" s="37"/>
      <c r="E72" s="7"/>
      <c r="F72" s="98"/>
      <c r="G72" s="7"/>
      <c r="H72" s="7"/>
      <c r="I72" s="214"/>
    </row>
    <row r="73" spans="1:9" ht="14.25">
      <c r="A73" s="82" t="s">
        <v>69</v>
      </c>
      <c r="B73" s="82" t="s">
        <v>100</v>
      </c>
      <c r="C73" s="7"/>
      <c r="D73" s="7"/>
      <c r="E73" s="7"/>
      <c r="F73" s="7"/>
      <c r="G73" s="7"/>
      <c r="H73" s="7"/>
      <c r="I73" s="214"/>
    </row>
    <row r="74" spans="1:9" ht="12.75">
      <c r="A74" s="277"/>
      <c r="B74" s="96" t="s">
        <v>69</v>
      </c>
      <c r="C74" s="7"/>
      <c r="D74" s="97"/>
      <c r="E74" s="97"/>
      <c r="F74" s="95"/>
      <c r="G74" s="95"/>
      <c r="H74" s="278"/>
      <c r="I74" s="214"/>
    </row>
    <row r="75" spans="1:9" ht="14.25">
      <c r="A75" s="82" t="s">
        <v>101</v>
      </c>
      <c r="B75" s="82"/>
      <c r="C75" s="279"/>
      <c r="D75" s="279"/>
      <c r="E75" s="279"/>
      <c r="F75" s="279"/>
      <c r="G75" s="279"/>
      <c r="H75" s="82"/>
      <c r="I75" s="214"/>
    </row>
    <row r="76" spans="1:9" ht="14.25">
      <c r="A76" s="82" t="s">
        <v>102</v>
      </c>
      <c r="B76" s="82"/>
      <c r="C76" s="279"/>
      <c r="D76" s="279"/>
      <c r="E76" s="279"/>
      <c r="F76" s="279"/>
      <c r="G76" s="279"/>
      <c r="H76" s="82"/>
      <c r="I76" s="214"/>
    </row>
    <row r="77" spans="1:9" ht="14.25">
      <c r="A77" s="82" t="s">
        <v>103</v>
      </c>
      <c r="B77" s="82"/>
      <c r="C77" s="279"/>
      <c r="D77" s="279"/>
      <c r="E77" s="279"/>
      <c r="F77" s="279"/>
      <c r="G77" s="279"/>
      <c r="H77" s="82"/>
      <c r="I77" s="214"/>
    </row>
  </sheetData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6"/>
  <sheetViews>
    <sheetView workbookViewId="0" topLeftCell="A6">
      <selection activeCell="A6" sqref="A6"/>
    </sheetView>
  </sheetViews>
  <sheetFormatPr defaultColWidth="9.00390625" defaultRowHeight="12.75"/>
  <cols>
    <col min="1" max="1" width="19.375" style="0" customWidth="1"/>
    <col min="8" max="8" width="19.375" style="0" customWidth="1"/>
  </cols>
  <sheetData>
    <row r="1" spans="1:28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9" t="s">
        <v>142</v>
      </c>
      <c r="T1" s="1"/>
      <c r="U1" s="1"/>
      <c r="V1" s="1"/>
      <c r="W1" s="1"/>
      <c r="X1" s="1"/>
      <c r="Y1" s="1"/>
      <c r="Z1" s="1"/>
      <c r="AA1" s="1"/>
      <c r="AB1" s="1"/>
    </row>
    <row r="2" spans="1:28" ht="15">
      <c r="A2" s="100" t="s">
        <v>143</v>
      </c>
      <c r="B2" s="1"/>
      <c r="C2" s="1"/>
      <c r="D2" s="1"/>
      <c r="E2" s="1"/>
      <c r="F2" s="1"/>
      <c r="G2" s="1"/>
      <c r="H2" s="101" t="s">
        <v>144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2" t="s">
        <v>145</v>
      </c>
      <c r="T3" s="1"/>
      <c r="U3" s="1"/>
      <c r="V3" s="99" t="s">
        <v>146</v>
      </c>
      <c r="W3" s="1"/>
      <c r="X3" s="1"/>
      <c r="Y3" s="1"/>
      <c r="Z3" s="1"/>
      <c r="AA3" s="1"/>
      <c r="AB3" s="1"/>
    </row>
    <row r="4" spans="1:28" ht="15" thickBot="1">
      <c r="A4" s="103" t="s">
        <v>147</v>
      </c>
      <c r="B4" s="104" t="s">
        <v>148</v>
      </c>
      <c r="C4" s="105"/>
      <c r="D4" s="106"/>
      <c r="E4" s="107" t="s">
        <v>149</v>
      </c>
      <c r="F4" s="108"/>
      <c r="G4" s="1"/>
      <c r="H4" s="109" t="s">
        <v>150</v>
      </c>
      <c r="I4" s="110" t="s">
        <v>151</v>
      </c>
      <c r="J4" s="108"/>
      <c r="K4" s="111" t="s">
        <v>152</v>
      </c>
      <c r="L4" s="112"/>
      <c r="M4" s="113"/>
      <c r="N4" s="114" t="s">
        <v>153</v>
      </c>
      <c r="O4" s="115"/>
      <c r="P4" s="116"/>
      <c r="Q4" s="1"/>
      <c r="R4" s="1"/>
      <c r="T4" s="117" t="s">
        <v>69</v>
      </c>
      <c r="U4" s="1"/>
      <c r="V4" s="7" t="s">
        <v>76</v>
      </c>
      <c r="W4" s="7" t="s">
        <v>69</v>
      </c>
      <c r="X4" s="1"/>
      <c r="Y4" s="1"/>
      <c r="Z4" s="118" t="s">
        <v>154</v>
      </c>
      <c r="AA4" s="1"/>
      <c r="AB4" s="1"/>
    </row>
    <row r="5" spans="1:28" ht="15" thickBot="1">
      <c r="A5" s="119" t="s">
        <v>155</v>
      </c>
      <c r="B5" s="120" t="s">
        <v>156</v>
      </c>
      <c r="C5" s="120" t="s">
        <v>157</v>
      </c>
      <c r="D5" s="120" t="s">
        <v>158</v>
      </c>
      <c r="E5" s="121" t="s">
        <v>159</v>
      </c>
      <c r="F5" s="122" t="s">
        <v>160</v>
      </c>
      <c r="G5" s="1"/>
      <c r="H5" s="123" t="s">
        <v>155</v>
      </c>
      <c r="I5" s="124" t="s">
        <v>161</v>
      </c>
      <c r="J5" s="122"/>
      <c r="K5" s="125" t="s">
        <v>162</v>
      </c>
      <c r="L5" s="125" t="s">
        <v>163</v>
      </c>
      <c r="M5" s="125" t="s">
        <v>164</v>
      </c>
      <c r="N5" s="126" t="s">
        <v>162</v>
      </c>
      <c r="O5" s="126" t="s">
        <v>163</v>
      </c>
      <c r="P5" s="126" t="s">
        <v>164</v>
      </c>
      <c r="Q5" s="1"/>
      <c r="R5" s="1"/>
      <c r="S5" s="127"/>
      <c r="T5" s="127"/>
      <c r="U5" s="1"/>
      <c r="V5" s="128">
        <v>36</v>
      </c>
      <c r="W5" s="129" t="s">
        <v>165</v>
      </c>
      <c r="X5" s="1"/>
      <c r="Y5" s="1"/>
      <c r="Z5" s="1"/>
      <c r="AA5" s="130" t="s">
        <v>154</v>
      </c>
      <c r="AB5" s="1"/>
    </row>
    <row r="6" spans="1:28" ht="15">
      <c r="A6" s="131"/>
      <c r="B6" s="132"/>
      <c r="C6" s="132"/>
      <c r="D6" s="132"/>
      <c r="E6" s="133"/>
      <c r="F6" s="134"/>
      <c r="G6" s="1"/>
      <c r="H6" s="135"/>
      <c r="I6" s="136"/>
      <c r="J6" s="137"/>
      <c r="K6" s="138"/>
      <c r="L6" s="139"/>
      <c r="M6" s="140"/>
      <c r="N6" s="141"/>
      <c r="O6" s="142"/>
      <c r="P6" s="143"/>
      <c r="Q6" s="1"/>
      <c r="R6" s="1"/>
      <c r="S6" s="127"/>
      <c r="T6" s="127"/>
      <c r="U6" s="1"/>
      <c r="V6" s="7"/>
      <c r="W6" s="7"/>
      <c r="X6" s="1"/>
      <c r="Y6" s="1"/>
      <c r="Z6" s="1"/>
      <c r="AA6" s="1"/>
      <c r="AB6" s="1"/>
    </row>
    <row r="7" spans="1:28" ht="15">
      <c r="A7" s="135">
        <v>3</v>
      </c>
      <c r="B7" s="144">
        <v>1.978</v>
      </c>
      <c r="C7" s="144">
        <v>1.321</v>
      </c>
      <c r="D7" s="144">
        <v>2.15</v>
      </c>
      <c r="E7" s="145">
        <v>5.6</v>
      </c>
      <c r="F7" s="137"/>
      <c r="G7" s="1"/>
      <c r="H7" s="146">
        <v>3</v>
      </c>
      <c r="I7" s="147">
        <v>2400</v>
      </c>
      <c r="J7" s="148"/>
      <c r="K7" s="149">
        <f>I7/201</f>
        <v>11.940298507462687</v>
      </c>
      <c r="L7" s="150">
        <v>30</v>
      </c>
      <c r="M7" s="151">
        <f>I7/21</f>
        <v>114.28571428571429</v>
      </c>
      <c r="N7" s="152">
        <v>2580</v>
      </c>
      <c r="O7" s="153">
        <v>1500</v>
      </c>
      <c r="P7" s="154">
        <v>2280</v>
      </c>
      <c r="Q7" s="1"/>
      <c r="R7" s="1"/>
      <c r="S7" s="127"/>
      <c r="T7" s="127"/>
      <c r="U7" s="1"/>
      <c r="V7" s="155"/>
      <c r="W7" s="156"/>
      <c r="X7" s="1"/>
      <c r="Y7" s="1"/>
      <c r="AA7" s="1"/>
      <c r="AB7" s="1"/>
    </row>
    <row r="8" spans="1:28" ht="18">
      <c r="A8" s="135">
        <v>5</v>
      </c>
      <c r="B8" s="144">
        <v>2.52</v>
      </c>
      <c r="C8" s="144">
        <v>1.968</v>
      </c>
      <c r="D8" s="144">
        <v>2.121</v>
      </c>
      <c r="E8" s="145">
        <v>10.5</v>
      </c>
      <c r="F8" s="137"/>
      <c r="G8" s="1"/>
      <c r="H8" s="157">
        <v>5</v>
      </c>
      <c r="I8" s="158">
        <v>3800</v>
      </c>
      <c r="J8" s="159"/>
      <c r="K8" s="149">
        <f>I8/201</f>
        <v>18.90547263681592</v>
      </c>
      <c r="L8" s="160">
        <f>I8/49</f>
        <v>77.55102040816327</v>
      </c>
      <c r="M8" s="151">
        <f>I8/21</f>
        <v>180.95238095238096</v>
      </c>
      <c r="N8" s="161">
        <v>4085</v>
      </c>
      <c r="O8" s="162">
        <v>3900</v>
      </c>
      <c r="P8" s="154">
        <v>3620</v>
      </c>
      <c r="Q8" s="1"/>
      <c r="R8" s="1"/>
      <c r="S8" s="163" t="s">
        <v>166</v>
      </c>
      <c r="T8" s="164"/>
      <c r="U8" s="1"/>
      <c r="V8" s="156"/>
      <c r="W8" s="156"/>
      <c r="X8" s="1"/>
      <c r="Y8" s="1"/>
      <c r="AA8" s="1"/>
      <c r="AB8" s="165" t="s">
        <v>167</v>
      </c>
    </row>
    <row r="9" spans="1:28" ht="18">
      <c r="A9" s="135">
        <v>20</v>
      </c>
      <c r="B9" s="144">
        <v>5.885</v>
      </c>
      <c r="C9" s="144">
        <v>2.309</v>
      </c>
      <c r="D9" s="144">
        <v>2.202</v>
      </c>
      <c r="E9" s="145">
        <v>30</v>
      </c>
      <c r="F9" s="137"/>
      <c r="G9" s="1"/>
      <c r="H9" s="157">
        <v>20</v>
      </c>
      <c r="I9" s="158">
        <v>18000</v>
      </c>
      <c r="J9" s="159"/>
      <c r="K9" s="149">
        <f>I9/201</f>
        <v>89.55223880597015</v>
      </c>
      <c r="L9" s="160">
        <f>I9/49</f>
        <v>367.3469387755102</v>
      </c>
      <c r="M9" s="151">
        <f>I9/21</f>
        <v>857.1428571428571</v>
      </c>
      <c r="N9" s="161">
        <v>19350</v>
      </c>
      <c r="O9" s="162">
        <v>18350</v>
      </c>
      <c r="P9" s="154">
        <v>17140</v>
      </c>
      <c r="Q9" s="1"/>
      <c r="R9" s="166" t="s">
        <v>168</v>
      </c>
      <c r="S9" s="167" t="s">
        <v>169</v>
      </c>
      <c r="T9" s="164"/>
      <c r="U9" s="1"/>
      <c r="V9" s="168"/>
      <c r="W9" s="168"/>
      <c r="X9" s="1"/>
      <c r="Y9" s="1"/>
      <c r="AA9" s="1"/>
      <c r="AB9" s="1"/>
    </row>
    <row r="10" spans="1:28" ht="18">
      <c r="A10" s="135">
        <v>24</v>
      </c>
      <c r="B10" s="144">
        <v>5.885</v>
      </c>
      <c r="C10" s="144">
        <v>2.309</v>
      </c>
      <c r="D10" s="144">
        <v>2.357</v>
      </c>
      <c r="E10" s="145">
        <v>33</v>
      </c>
      <c r="F10" s="137"/>
      <c r="G10" s="1"/>
      <c r="H10" s="157">
        <v>24</v>
      </c>
      <c r="I10" s="158">
        <v>21200</v>
      </c>
      <c r="J10" s="159"/>
      <c r="K10" s="149">
        <f>I10/201</f>
        <v>105.4726368159204</v>
      </c>
      <c r="L10" s="160">
        <f>I10/49</f>
        <v>432.6530612244898</v>
      </c>
      <c r="M10" s="151">
        <f>I10/21</f>
        <v>1009.5238095238095</v>
      </c>
      <c r="N10" s="161">
        <v>22575</v>
      </c>
      <c r="O10" s="162">
        <v>21650</v>
      </c>
      <c r="P10" s="154">
        <v>20200</v>
      </c>
      <c r="Q10" s="1"/>
      <c r="R10" s="1"/>
      <c r="S10" s="164"/>
      <c r="T10" s="164"/>
      <c r="U10" s="1"/>
      <c r="V10" s="169" t="s">
        <v>170</v>
      </c>
      <c r="W10" s="170"/>
      <c r="X10" s="171" t="s">
        <v>171</v>
      </c>
      <c r="Y10" s="1"/>
      <c r="AA10" s="1"/>
      <c r="AB10" s="1"/>
    </row>
    <row r="11" spans="1:28" ht="15" thickBot="1">
      <c r="A11" s="172"/>
      <c r="B11" s="173"/>
      <c r="C11" s="173"/>
      <c r="D11" s="173"/>
      <c r="E11" s="174"/>
      <c r="F11" s="122"/>
      <c r="G11" s="1"/>
      <c r="H11" s="172"/>
      <c r="I11" s="175"/>
      <c r="J11" s="122"/>
      <c r="K11" s="176"/>
      <c r="L11" s="177"/>
      <c r="M11" s="178"/>
      <c r="N11" s="179"/>
      <c r="O11" s="180"/>
      <c r="P11" s="181"/>
      <c r="Q11" s="1"/>
      <c r="R11" s="1"/>
      <c r="S11" s="164"/>
      <c r="T11" s="164"/>
      <c r="U11" s="1"/>
      <c r="V11" s="168"/>
      <c r="W11" s="168"/>
      <c r="X11" s="1"/>
      <c r="Y11" s="1"/>
      <c r="AA11" s="1"/>
      <c r="AB11" s="1"/>
    </row>
    <row r="12" spans="1:28" ht="12.75">
      <c r="A12" s="1"/>
      <c r="B12" s="1"/>
      <c r="C12" s="1"/>
      <c r="D12" s="1"/>
      <c r="E12" s="1"/>
      <c r="F12" s="1"/>
      <c r="G12" s="1"/>
      <c r="P12" s="1"/>
      <c r="Q12" s="1"/>
      <c r="R12" s="1"/>
      <c r="S12" s="164"/>
      <c r="T12" s="164"/>
      <c r="U12" s="1"/>
      <c r="V12" s="168"/>
      <c r="W12" s="168"/>
      <c r="X12" s="1"/>
      <c r="Y12" s="1"/>
      <c r="AA12" s="1"/>
      <c r="AB12" s="1"/>
    </row>
    <row r="13" spans="1:28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64"/>
      <c r="T13" s="164"/>
      <c r="U13" s="1"/>
      <c r="V13" s="168"/>
      <c r="W13" s="168"/>
      <c r="X13" s="1"/>
      <c r="Z13" s="182" t="s">
        <v>172</v>
      </c>
      <c r="AB13" s="1"/>
    </row>
    <row r="14" spans="1:28" ht="15">
      <c r="A14" s="183" t="s">
        <v>173</v>
      </c>
      <c r="B14" s="1"/>
      <c r="C14" s="1"/>
      <c r="D14" s="1"/>
      <c r="E14" s="1"/>
      <c r="F14" s="1"/>
      <c r="G14" s="1"/>
      <c r="H14" s="101" t="s">
        <v>174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84"/>
      <c r="V14" s="7"/>
      <c r="W14" s="7"/>
      <c r="X14" s="1"/>
      <c r="Y14" s="1"/>
      <c r="Z14" s="118" t="s">
        <v>175</v>
      </c>
      <c r="AA14" s="118">
        <v>17.42</v>
      </c>
      <c r="AB14" s="171"/>
    </row>
    <row r="15" spans="1:28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7"/>
      <c r="W15" s="7"/>
      <c r="X15" s="1"/>
      <c r="Y15" s="1"/>
      <c r="Z15" s="118" t="s">
        <v>176</v>
      </c>
      <c r="AA15" s="118">
        <v>19.42</v>
      </c>
      <c r="AB15" s="171" t="s">
        <v>177</v>
      </c>
    </row>
    <row r="16" spans="1:28" ht="15.75" thickBot="1">
      <c r="A16" s="109" t="s">
        <v>150</v>
      </c>
      <c r="B16" s="110" t="s">
        <v>151</v>
      </c>
      <c r="C16" s="108"/>
      <c r="D16" s="1"/>
      <c r="E16" s="1"/>
      <c r="F16" s="1"/>
      <c r="G16" s="1"/>
      <c r="H16" s="185" t="s">
        <v>178</v>
      </c>
      <c r="I16" s="186"/>
      <c r="J16" s="187">
        <v>0.82</v>
      </c>
      <c r="K16" s="188" t="s">
        <v>179</v>
      </c>
      <c r="L16" s="189"/>
      <c r="M16" s="1"/>
      <c r="N16" s="190" t="s">
        <v>180</v>
      </c>
      <c r="O16" s="108"/>
      <c r="P16" s="1"/>
      <c r="Q16" s="1"/>
      <c r="R16" s="1"/>
      <c r="S16" s="101" t="s">
        <v>181</v>
      </c>
      <c r="T16" s="1"/>
      <c r="U16" s="1"/>
      <c r="V16" s="101" t="s">
        <v>182</v>
      </c>
      <c r="W16" s="1"/>
      <c r="X16" s="1"/>
      <c r="Y16" s="1"/>
      <c r="Z16" s="1"/>
      <c r="AA16" s="118">
        <v>19.11</v>
      </c>
      <c r="AB16" s="171" t="s">
        <v>183</v>
      </c>
    </row>
    <row r="17" spans="1:28" ht="15.75" thickBot="1">
      <c r="A17" s="123" t="s">
        <v>155</v>
      </c>
      <c r="B17" s="124" t="s">
        <v>161</v>
      </c>
      <c r="C17" s="122"/>
      <c r="D17" s="1"/>
      <c r="E17" s="1"/>
      <c r="F17" s="1"/>
      <c r="G17" s="1"/>
      <c r="H17" s="191" t="s">
        <v>184</v>
      </c>
      <c r="I17" s="192"/>
      <c r="J17" s="193">
        <v>0.865</v>
      </c>
      <c r="K17" s="194" t="s">
        <v>179</v>
      </c>
      <c r="L17" s="195"/>
      <c r="M17" s="1"/>
      <c r="N17" s="196" t="s">
        <v>185</v>
      </c>
      <c r="O17" s="197" t="s">
        <v>186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">
      <c r="A18" s="135"/>
      <c r="B18" s="136"/>
      <c r="C18" s="137"/>
      <c r="D18" s="1"/>
      <c r="E18" s="1"/>
      <c r="F18" s="1"/>
      <c r="G18" s="1"/>
      <c r="H18" s="191" t="s">
        <v>187</v>
      </c>
      <c r="I18" s="192"/>
      <c r="J18" s="193">
        <v>0.942</v>
      </c>
      <c r="K18" s="194" t="s">
        <v>179</v>
      </c>
      <c r="L18" s="195"/>
      <c r="M18" s="1"/>
      <c r="N18" s="198">
        <v>0.25</v>
      </c>
      <c r="O18" s="199">
        <v>0.06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thickBot="1">
      <c r="A19" s="135">
        <v>3</v>
      </c>
      <c r="B19" s="200">
        <v>2400</v>
      </c>
      <c r="C19" s="137"/>
      <c r="D19" s="1"/>
      <c r="E19" s="1"/>
      <c r="F19" s="1"/>
      <c r="G19" s="1"/>
      <c r="H19" s="201" t="s">
        <v>188</v>
      </c>
      <c r="I19" s="202"/>
      <c r="J19" s="203">
        <v>0.871</v>
      </c>
      <c r="K19" s="204" t="s">
        <v>179</v>
      </c>
      <c r="L19" s="205"/>
      <c r="M19" s="1"/>
      <c r="N19" s="206"/>
      <c r="O19" s="53"/>
      <c r="P19" s="1"/>
      <c r="Q19" s="1"/>
      <c r="R19" s="1"/>
      <c r="S19" s="1"/>
      <c r="T19" s="1" t="s">
        <v>69</v>
      </c>
      <c r="U19" s="1"/>
      <c r="V19" s="1"/>
      <c r="W19" s="1"/>
      <c r="X19" s="1"/>
      <c r="Y19" s="1"/>
      <c r="Z19" s="1"/>
      <c r="AA19" s="1"/>
      <c r="AB19" s="1"/>
    </row>
    <row r="20" spans="1:28" ht="12.75">
      <c r="A20" s="135">
        <v>5</v>
      </c>
      <c r="B20" s="136">
        <v>3800</v>
      </c>
      <c r="C20" s="13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35">
        <v>20</v>
      </c>
      <c r="B21" s="136">
        <v>18000</v>
      </c>
      <c r="C21" s="137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 t="s">
        <v>69</v>
      </c>
      <c r="T21" s="1" t="s">
        <v>69</v>
      </c>
      <c r="U21" s="1"/>
      <c r="V21" s="1" t="s">
        <v>69</v>
      </c>
      <c r="W21" s="1"/>
      <c r="X21" s="1" t="s">
        <v>69</v>
      </c>
      <c r="Y21" s="1" t="s">
        <v>69</v>
      </c>
      <c r="Z21" s="1" t="s">
        <v>69</v>
      </c>
      <c r="AA21" s="1" t="s">
        <v>69</v>
      </c>
      <c r="AB21" s="1" t="s">
        <v>69</v>
      </c>
    </row>
    <row r="22" spans="1:28" ht="12.75">
      <c r="A22" s="135">
        <v>24</v>
      </c>
      <c r="B22" s="136">
        <v>21200</v>
      </c>
      <c r="C22" s="13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 t="s">
        <v>76</v>
      </c>
      <c r="U22" s="1"/>
      <c r="V22" s="1" t="s">
        <v>105</v>
      </c>
      <c r="W22" s="1"/>
      <c r="X22" s="1"/>
      <c r="Y22" s="1"/>
      <c r="Z22" s="1" t="s">
        <v>69</v>
      </c>
      <c r="AA22" s="1"/>
      <c r="AB22" s="1" t="s">
        <v>76</v>
      </c>
    </row>
    <row r="23" spans="1:28" ht="13.5" thickBot="1">
      <c r="A23" s="172"/>
      <c r="B23" s="175"/>
      <c r="C23" s="12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 t="s">
        <v>69</v>
      </c>
      <c r="U23" s="1"/>
      <c r="V23" s="1" t="s">
        <v>76</v>
      </c>
      <c r="W23" s="1"/>
      <c r="X23" s="1"/>
      <c r="Y23" s="1"/>
      <c r="Z23" s="1" t="s">
        <v>69</v>
      </c>
      <c r="AA23" s="1"/>
      <c r="AB23" s="1" t="s">
        <v>69</v>
      </c>
    </row>
    <row r="24" spans="1:28" ht="15" thickBot="1">
      <c r="A24" s="1"/>
      <c r="B24" s="1"/>
      <c r="C24" s="1"/>
      <c r="D24" s="1"/>
      <c r="E24" s="1"/>
      <c r="F24" s="1"/>
      <c r="G24" s="1"/>
      <c r="H24" s="231" t="s">
        <v>69</v>
      </c>
      <c r="I24" s="232"/>
      <c r="J24" s="232" t="s">
        <v>189</v>
      </c>
      <c r="K24" s="232"/>
      <c r="L24" s="233"/>
      <c r="M24" s="232"/>
      <c r="N24" s="234"/>
      <c r="O24" s="1"/>
      <c r="P24" s="1"/>
      <c r="Q24" s="1"/>
      <c r="R24" s="1"/>
      <c r="S24" s="1"/>
      <c r="T24" s="1"/>
      <c r="U24" s="1"/>
      <c r="V24" s="1" t="s">
        <v>69</v>
      </c>
      <c r="W24" s="1"/>
      <c r="X24" s="1"/>
      <c r="Y24" s="1"/>
      <c r="Z24" s="1"/>
      <c r="AA24" s="1"/>
      <c r="AB24" s="1"/>
    </row>
    <row r="25" spans="1:28" ht="15" thickBot="1">
      <c r="A25" s="1"/>
      <c r="B25" s="1"/>
      <c r="C25" s="1"/>
      <c r="D25" s="1"/>
      <c r="E25" s="1"/>
      <c r="F25" s="1"/>
      <c r="G25" s="1"/>
      <c r="H25" s="235" t="s">
        <v>69</v>
      </c>
      <c r="I25" s="236" t="s">
        <v>190</v>
      </c>
      <c r="J25" s="237"/>
      <c r="K25" s="238" t="s">
        <v>191</v>
      </c>
      <c r="L25" s="237"/>
      <c r="M25" s="238" t="s">
        <v>192</v>
      </c>
      <c r="N25" s="23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6.5" thickBot="1">
      <c r="A26" s="230" t="s">
        <v>193</v>
      </c>
      <c r="B26" s="207"/>
      <c r="C26" s="207"/>
      <c r="D26" s="207"/>
      <c r="E26" s="207"/>
      <c r="F26" s="1"/>
      <c r="G26" s="1"/>
      <c r="H26" s="239"/>
      <c r="I26" s="240">
        <v>215</v>
      </c>
      <c r="J26" s="241">
        <v>50</v>
      </c>
      <c r="K26" s="241">
        <v>215</v>
      </c>
      <c r="L26" s="241">
        <v>50</v>
      </c>
      <c r="M26" s="242"/>
      <c r="N26" s="243">
        <v>20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6.5" thickBot="1">
      <c r="A27" s="207" t="s">
        <v>69</v>
      </c>
      <c r="B27" s="1"/>
      <c r="C27" s="207"/>
      <c r="D27" s="207"/>
      <c r="E27" s="207"/>
      <c r="F27" s="1"/>
      <c r="G27" s="1"/>
      <c r="H27" s="244" t="s">
        <v>194</v>
      </c>
      <c r="I27" s="245">
        <v>713.8</v>
      </c>
      <c r="J27" s="246">
        <v>747</v>
      </c>
      <c r="K27" s="246">
        <v>744</v>
      </c>
      <c r="L27" s="246">
        <v>781.2</v>
      </c>
      <c r="M27" s="247"/>
      <c r="N27" s="248">
        <v>627.12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 thickBot="1">
      <c r="A28" s="208" t="s">
        <v>69</v>
      </c>
      <c r="B28" s="209" t="s">
        <v>195</v>
      </c>
      <c r="C28" s="209"/>
      <c r="D28" s="209"/>
      <c r="E28" s="209"/>
      <c r="F28" s="209"/>
      <c r="G28" s="210"/>
      <c r="H28" s="249" t="s">
        <v>196</v>
      </c>
      <c r="I28" s="250">
        <v>773.8</v>
      </c>
      <c r="J28" s="251">
        <v>837</v>
      </c>
      <c r="K28" s="251">
        <v>804</v>
      </c>
      <c r="L28" s="251">
        <v>871.2</v>
      </c>
      <c r="M28" s="168"/>
      <c r="N28" s="252">
        <v>699.12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 thickBot="1">
      <c r="A29" s="211" t="s">
        <v>197</v>
      </c>
      <c r="B29" s="212" t="s">
        <v>198</v>
      </c>
      <c r="C29" s="213" t="s">
        <v>199</v>
      </c>
      <c r="D29" s="214" t="s">
        <v>200</v>
      </c>
      <c r="E29" s="213" t="s">
        <v>199</v>
      </c>
      <c r="F29" s="214" t="s">
        <v>200</v>
      </c>
      <c r="G29" s="215" t="s">
        <v>199</v>
      </c>
      <c r="H29" s="249" t="s">
        <v>201</v>
      </c>
      <c r="I29" s="250">
        <v>803.8</v>
      </c>
      <c r="J29" s="251">
        <v>867</v>
      </c>
      <c r="K29" s="251">
        <v>834</v>
      </c>
      <c r="L29" s="251">
        <v>901.2</v>
      </c>
      <c r="M29" s="253"/>
      <c r="N29" s="254">
        <v>721.12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 thickBot="1">
      <c r="A30" s="216"/>
      <c r="B30" s="217" t="s">
        <v>202</v>
      </c>
      <c r="C30" s="218" t="s">
        <v>69</v>
      </c>
      <c r="D30" s="219" t="s">
        <v>203</v>
      </c>
      <c r="E30" s="218" t="s">
        <v>69</v>
      </c>
      <c r="F30" s="219" t="s">
        <v>204</v>
      </c>
      <c r="G30" s="220"/>
      <c r="H30" s="249"/>
      <c r="I30" s="250" t="s">
        <v>69</v>
      </c>
      <c r="J30" s="251"/>
      <c r="K30" s="255"/>
      <c r="L30" s="255"/>
      <c r="M30" s="168"/>
      <c r="N30" s="22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4.25">
      <c r="A31" s="221" t="s">
        <v>205</v>
      </c>
      <c r="B31" s="168"/>
      <c r="C31" s="168"/>
      <c r="D31" s="222">
        <v>1500</v>
      </c>
      <c r="E31" s="222">
        <f>D31/50</f>
        <v>30</v>
      </c>
      <c r="F31" s="168"/>
      <c r="G31" s="223"/>
      <c r="H31" s="249" t="s">
        <v>206</v>
      </c>
      <c r="I31" s="256">
        <v>4</v>
      </c>
      <c r="J31" s="257">
        <v>18</v>
      </c>
      <c r="K31" s="257">
        <v>4</v>
      </c>
      <c r="L31" s="257">
        <v>18</v>
      </c>
      <c r="M31" s="258"/>
      <c r="N31" s="259">
        <v>36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>
      <c r="A32" s="221" t="s">
        <v>207</v>
      </c>
      <c r="B32" s="168"/>
      <c r="C32" s="168"/>
      <c r="D32" s="224">
        <v>4500</v>
      </c>
      <c r="E32" s="224">
        <v>90</v>
      </c>
      <c r="F32" s="225">
        <v>2500</v>
      </c>
      <c r="G32" s="226">
        <f>F32/20</f>
        <v>125</v>
      </c>
      <c r="H32" s="260"/>
      <c r="I32" s="255"/>
      <c r="J32" s="255"/>
      <c r="K32" s="255"/>
      <c r="L32" s="255"/>
      <c r="M32" s="168"/>
      <c r="N32" s="22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>
      <c r="A33" s="227"/>
      <c r="B33" s="168"/>
      <c r="C33" s="168"/>
      <c r="D33" s="168"/>
      <c r="E33" s="168"/>
      <c r="F33" s="168"/>
      <c r="G33" s="223"/>
      <c r="H33" s="260" t="s">
        <v>208</v>
      </c>
      <c r="I33" s="261">
        <f>I27/I31</f>
        <v>178.45</v>
      </c>
      <c r="J33" s="251">
        <f>J27/J31</f>
        <v>41.5</v>
      </c>
      <c r="K33" s="251">
        <f>K27/K31</f>
        <v>186</v>
      </c>
      <c r="L33" s="251">
        <f>L27/L31</f>
        <v>43.400000000000006</v>
      </c>
      <c r="M33" s="253"/>
      <c r="N33" s="262">
        <f>N27/N31</f>
        <v>17.42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 thickBot="1">
      <c r="A34" s="216"/>
      <c r="B34" s="228"/>
      <c r="C34" s="228"/>
      <c r="D34" s="228"/>
      <c r="E34" s="228"/>
      <c r="F34" s="228"/>
      <c r="G34" s="229"/>
      <c r="H34" s="260" t="s">
        <v>209</v>
      </c>
      <c r="I34" s="261">
        <f>I28/I31</f>
        <v>193.45</v>
      </c>
      <c r="J34" s="251">
        <f>J28/J31</f>
        <v>46.5</v>
      </c>
      <c r="K34" s="251">
        <f>K28/K31</f>
        <v>201</v>
      </c>
      <c r="L34" s="251">
        <f>L28/L31</f>
        <v>48.400000000000006</v>
      </c>
      <c r="M34" s="253"/>
      <c r="N34" s="262">
        <f>N28/N31</f>
        <v>19.42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>
      <c r="A35" s="1"/>
      <c r="B35" s="1"/>
      <c r="C35" s="1"/>
      <c r="D35" s="1"/>
      <c r="E35" s="1"/>
      <c r="F35" s="1"/>
      <c r="G35" s="1"/>
      <c r="H35" s="260"/>
      <c r="I35" s="255"/>
      <c r="J35" s="255"/>
      <c r="K35" s="255"/>
      <c r="L35" s="255"/>
      <c r="M35" s="263"/>
      <c r="N35" s="26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 thickBot="1">
      <c r="A36" s="1"/>
      <c r="B36" s="1"/>
      <c r="C36" s="1"/>
      <c r="D36" s="1"/>
      <c r="E36" s="1"/>
      <c r="F36" s="1"/>
      <c r="G36" s="1"/>
      <c r="H36" s="265" t="s">
        <v>210</v>
      </c>
      <c r="I36" s="266">
        <v>30</v>
      </c>
      <c r="J36" s="267"/>
      <c r="K36" s="267"/>
      <c r="L36" s="267"/>
      <c r="M36" s="268"/>
      <c r="N36" s="26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AeroFuels Intl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FuckYouBill</cp:lastModifiedBy>
  <cp:lastPrinted>2006-10-28T00:04:34Z</cp:lastPrinted>
  <dcterms:created xsi:type="dcterms:W3CDTF">1999-09-16T07:13:28Z</dcterms:created>
  <dcterms:modified xsi:type="dcterms:W3CDTF">2006-10-08T23:53:30Z</dcterms:modified>
  <cp:category/>
  <cp:version/>
  <cp:contentType/>
  <cp:contentStatus/>
</cp:coreProperties>
</file>